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zkoła\Documents\sprawdzian\"/>
    </mc:Choice>
  </mc:AlternateContent>
  <xr:revisionPtr revIDLastSave="0" documentId="8_{04458983-34A8-4B7A-8DD2-4A36E878C629}" xr6:coauthVersionLast="45" xr6:coauthVersionMax="45" xr10:uidLastSave="{00000000-0000-0000-0000-000000000000}"/>
  <bookViews>
    <workbookView xWindow="-120" yWindow="-120" windowWidth="20730" windowHeight="11160" tabRatio="629" activeTab="5" xr2:uid="{00000000-000D-0000-FFFF-FFFF00000000}"/>
  </bookViews>
  <sheets>
    <sheet name="1" sheetId="21" r:id="rId1"/>
    <sheet name="2" sheetId="22" r:id="rId2"/>
    <sheet name="3" sheetId="24" r:id="rId3"/>
    <sheet name="4" sheetId="26" r:id="rId4"/>
    <sheet name="5" sheetId="25" r:id="rId5"/>
    <sheet name="6" sheetId="27" r:id="rId6"/>
  </sheets>
  <externalReferences>
    <externalReference r:id="rId7"/>
    <externalReference r:id="rId8"/>
  </externalReferences>
  <definedNames>
    <definedName name="_xlnm._FilterDatabase" localSheetId="1" hidden="1">'2'!$A$1:$D$35</definedName>
    <definedName name="_VAT22">0.22</definedName>
    <definedName name="COGS_Total">#REF!</definedName>
    <definedName name="DB_razem">'[2]Wypełnij kwartały1'!$D$23:$O$23</definedName>
    <definedName name="EXP_Total">#REF!</definedName>
    <definedName name="GR_Total">#REF!</definedName>
    <definedName name="Gross_Profit">#REF!</definedName>
    <definedName name="KLIENT">#REF!</definedName>
    <definedName name="Koszty_razem">'[2]Wypełnij kwartały1'!$D$29:$O$29</definedName>
    <definedName name="liczba">#REF!</definedName>
    <definedName name="Operating_Income">#REF!</definedName>
    <definedName name="pf">#REF!</definedName>
    <definedName name="_xlnm.Print_Titles" localSheetId="1">'2'!$A$1:$IS$1</definedName>
    <definedName name="Wydatki_razem">'[2]Wypełnij kwartały1'!$D$43:$O$43</definedName>
    <definedName name="Zysk_brutto">'[2]Wypełnij kwartały1'!$D$30:$O$30</definedName>
    <definedName name="Zysk_netto">'[2]Wypełnij kwartały1'!$D$44:$O$44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01" i="27" l="1"/>
  <c r="F1002" i="27"/>
  <c r="F1003" i="27"/>
  <c r="F1004" i="27"/>
  <c r="F1005" i="27"/>
  <c r="F1006" i="27"/>
  <c r="F1007" i="27"/>
  <c r="F1008" i="27"/>
  <c r="D1001" i="26"/>
  <c r="E1001" i="26"/>
  <c r="D1002" i="26"/>
  <c r="E1002" i="26"/>
  <c r="D1003" i="26"/>
  <c r="E1003" i="26"/>
  <c r="D1004" i="26"/>
  <c r="E1004" i="26"/>
  <c r="D1005" i="26"/>
  <c r="E1005" i="26"/>
  <c r="D1006" i="26"/>
  <c r="E1006" i="26"/>
  <c r="D1007" i="26"/>
  <c r="E1007" i="26"/>
  <c r="D1008" i="26"/>
  <c r="E1008" i="26"/>
  <c r="D1009" i="26"/>
  <c r="E1009" i="26"/>
  <c r="D1010" i="26"/>
  <c r="E1010" i="26"/>
  <c r="E1006" i="25"/>
  <c r="G1006" i="25"/>
  <c r="H1006" i="25" s="1"/>
  <c r="E1007" i="25"/>
  <c r="G1007" i="25"/>
  <c r="H1007" i="25"/>
  <c r="E1008" i="25"/>
  <c r="G1008" i="25"/>
  <c r="H1008" i="25" s="1"/>
  <c r="E1009" i="25"/>
  <c r="G1009" i="25"/>
  <c r="H1009" i="25"/>
  <c r="E1010" i="25"/>
  <c r="G1010" i="25"/>
  <c r="H1010" i="25" s="1"/>
  <c r="E1011" i="25"/>
  <c r="G1011" i="25"/>
  <c r="H1011" i="25"/>
  <c r="E1012" i="25"/>
  <c r="G1012" i="25"/>
  <c r="H1012" i="25" s="1"/>
  <c r="E1013" i="25"/>
  <c r="G1013" i="25"/>
  <c r="H1013" i="25"/>
  <c r="E1014" i="25"/>
  <c r="G1014" i="25"/>
  <c r="H1014" i="25" s="1"/>
  <c r="E1015" i="25"/>
  <c r="G1015" i="25"/>
  <c r="H1015" i="25"/>
  <c r="D11" i="21" l="1"/>
  <c r="D10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9" i="21"/>
  <c r="B6" i="2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100-000001000000}">
      <text>
        <r>
          <rPr>
            <sz val="10"/>
            <color indexed="81"/>
            <rFont val="Verdana"/>
            <family val="2"/>
            <charset val="238"/>
          </rPr>
          <t xml:space="preserve">
Oblicz brakujące pola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800-000001000000}">
      <text>
        <r>
          <rPr>
            <sz val="10"/>
            <color indexed="81"/>
            <rFont val="Verdana"/>
            <family val="2"/>
            <charset val="238"/>
          </rPr>
          <t xml:space="preserve">
Oblicz wartość wody, gazu i czynszu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500-000001000000}">
      <text>
        <r>
          <rPr>
            <sz val="10"/>
            <color indexed="81"/>
            <rFont val="Tahoma"/>
            <family val="2"/>
            <charset val="238"/>
          </rPr>
          <t xml:space="preserve">
Oblicz cenę w dolarach</t>
        </r>
      </text>
    </comment>
  </commentList>
</comments>
</file>

<file path=xl/sharedStrings.xml><?xml version="1.0" encoding="utf-8"?>
<sst xmlns="http://schemas.openxmlformats.org/spreadsheetml/2006/main" count="153" uniqueCount="108">
  <si>
    <t>Wartość</t>
  </si>
  <si>
    <t>Katarzyna Stolorczyk</t>
  </si>
  <si>
    <t>Anna Piaskowska</t>
  </si>
  <si>
    <t>Jakub Zawadzki</t>
  </si>
  <si>
    <t>Jacek Kaczyński</t>
  </si>
  <si>
    <t>Paweł Kaczamrek</t>
  </si>
  <si>
    <t>Stypendium socjalne</t>
  </si>
  <si>
    <t>Dochód na jednego członka rodziny</t>
  </si>
  <si>
    <t>Dochód rodziny</t>
  </si>
  <si>
    <t>Student</t>
  </si>
  <si>
    <t>powyżej</t>
  </si>
  <si>
    <t>do</t>
  </si>
  <si>
    <t>Dochód</t>
  </si>
  <si>
    <t>20 09/02/005</t>
  </si>
  <si>
    <t>20 09/02/004</t>
  </si>
  <si>
    <t>20 09/02/000</t>
  </si>
  <si>
    <t>20 09/02/014</t>
  </si>
  <si>
    <t>20 09/02/013</t>
  </si>
  <si>
    <t>20 09/02/006</t>
  </si>
  <si>
    <t>20 09/02/011</t>
  </si>
  <si>
    <t>20 09/02/002</t>
  </si>
  <si>
    <t>20 09/02/015</t>
  </si>
  <si>
    <t>20 09/02/010</t>
  </si>
  <si>
    <t>20 09/02/003</t>
  </si>
  <si>
    <t>Jeżeli wartość towaru jest większa niż 200.000 oznacz taki towar jako "Cenny"?</t>
  </si>
  <si>
    <t>Data zakupu</t>
  </si>
  <si>
    <t>Liczba członków rodziny</t>
  </si>
  <si>
    <t>Anna Nowak</t>
  </si>
  <si>
    <t>Tomasz Rowson</t>
  </si>
  <si>
    <t>Jan Malinowsli</t>
  </si>
  <si>
    <t>Adam Szpulka</t>
  </si>
  <si>
    <t>Urszula Polak</t>
  </si>
  <si>
    <t>Wacława Sowiak</t>
  </si>
  <si>
    <t>Paweł Szadko</t>
  </si>
  <si>
    <t>Eleonora Bertoliak</t>
  </si>
  <si>
    <t>Zenon Pakosiński</t>
  </si>
  <si>
    <t>Adam Kułczak</t>
  </si>
  <si>
    <t>Jan Kakosiński</t>
  </si>
  <si>
    <t>Waldemar Kubasiński</t>
  </si>
  <si>
    <t>Jacek Piekarz</t>
  </si>
  <si>
    <t>Jan Kucasiński</t>
  </si>
  <si>
    <t>Jolanta Bańka</t>
  </si>
  <si>
    <t>Zofia Motylek</t>
  </si>
  <si>
    <t>Roman Kudelski</t>
  </si>
  <si>
    <t>Elizabeta Siziak</t>
  </si>
  <si>
    <t>Adam Bułczak</t>
  </si>
  <si>
    <t>Norbert Piekorz</t>
  </si>
  <si>
    <t>Robert Stańka</t>
  </si>
  <si>
    <t>Waldemar Kunasiński</t>
  </si>
  <si>
    <t>Kod</t>
  </si>
  <si>
    <t>21 09/02/011</t>
  </si>
  <si>
    <t>21 09/02/006</t>
  </si>
  <si>
    <t>21 09/02/013</t>
  </si>
  <si>
    <t>21 09/02/014</t>
  </si>
  <si>
    <t>21 09/02/000</t>
  </si>
  <si>
    <t>21 09/02/004</t>
  </si>
  <si>
    <t>21 09/02/005</t>
  </si>
  <si>
    <t>22 09/02/011</t>
  </si>
  <si>
    <t>22 09/02/006</t>
  </si>
  <si>
    <t>22 09/02/013</t>
  </si>
  <si>
    <t>22 09/02/014</t>
  </si>
  <si>
    <t>22 09/02/000</t>
  </si>
  <si>
    <t>22 09/02/004</t>
  </si>
  <si>
    <t>22 09/02/005</t>
  </si>
  <si>
    <t>brak</t>
  </si>
  <si>
    <t>otrzyma</t>
  </si>
  <si>
    <t>ILE.LICZB</t>
  </si>
  <si>
    <t>MIN</t>
  </si>
  <si>
    <t>MAX</t>
  </si>
  <si>
    <t>ŚREDNIA</t>
  </si>
  <si>
    <t>SUMA</t>
  </si>
  <si>
    <t>Jan Słomiński</t>
  </si>
  <si>
    <t>Lech Dalecki</t>
  </si>
  <si>
    <t>Janusz Olechowski</t>
  </si>
  <si>
    <t>Emil Karewicz</t>
  </si>
  <si>
    <t>Hans Klos</t>
  </si>
  <si>
    <t>Emil Bruner</t>
  </si>
  <si>
    <t>Sławomir Kowal</t>
  </si>
  <si>
    <t>Jan Nowak</t>
  </si>
  <si>
    <t>Aneta Kowalska</t>
  </si>
  <si>
    <t>Jan Kowalski</t>
  </si>
  <si>
    <t>Ilość</t>
  </si>
  <si>
    <t>Czynsz</t>
  </si>
  <si>
    <t>Zużycie gazu</t>
  </si>
  <si>
    <t>Zużycie wody</t>
  </si>
  <si>
    <t>Nazwisko</t>
  </si>
  <si>
    <t>Lp</t>
  </si>
  <si>
    <r>
      <t>Cena m</t>
    </r>
    <r>
      <rPr>
        <b/>
        <vertAlign val="superscript"/>
        <sz val="10"/>
        <color indexed="9"/>
        <rFont val="Verdana"/>
        <family val="2"/>
        <charset val="238"/>
      </rPr>
      <t>3</t>
    </r>
    <r>
      <rPr>
        <b/>
        <sz val="10"/>
        <color indexed="9"/>
        <rFont val="Verdana"/>
        <family val="2"/>
        <charset val="238"/>
      </rPr>
      <t xml:space="preserve"> gazu</t>
    </r>
  </si>
  <si>
    <r>
      <t>Cena m</t>
    </r>
    <r>
      <rPr>
        <b/>
        <vertAlign val="superscript"/>
        <sz val="10"/>
        <color indexed="9"/>
        <rFont val="Verdana"/>
        <family val="2"/>
        <charset val="238"/>
      </rPr>
      <t>3</t>
    </r>
    <r>
      <rPr>
        <b/>
        <sz val="10"/>
        <color indexed="9"/>
        <rFont val="Verdana"/>
        <family val="2"/>
        <charset val="238"/>
      </rPr>
      <t xml:space="preserve"> wody</t>
    </r>
  </si>
  <si>
    <t>ZADANIE</t>
  </si>
  <si>
    <t>Gołąbek</t>
  </si>
  <si>
    <t>Januszewski</t>
  </si>
  <si>
    <t>Iksiński</t>
  </si>
  <si>
    <t>Bielecka</t>
  </si>
  <si>
    <t>Porębski</t>
  </si>
  <si>
    <t>Malicki</t>
  </si>
  <si>
    <t>Sokołowska</t>
  </si>
  <si>
    <t>Nowak</t>
  </si>
  <si>
    <t>Mateja</t>
  </si>
  <si>
    <t>Kowalski</t>
  </si>
  <si>
    <t>Razem</t>
  </si>
  <si>
    <t>Kwota premii</t>
  </si>
  <si>
    <t>Podstawa</t>
  </si>
  <si>
    <t>Osoba</t>
  </si>
  <si>
    <t>premia</t>
  </si>
  <si>
    <t>Cena dolarach:</t>
  </si>
  <si>
    <t>Cena złotówkach:</t>
  </si>
  <si>
    <t>Kurs dolara: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</si>
</sst>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&quot;zł&quot;"/>
    <numFmt numFmtId="166" formatCode="[$$-409]#,##0.00"/>
  </numFmts>
  <fonts count="19">
    <font>
      <sz val="12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i/>
      <sz val="10"/>
      <name val="Times New Roman"/>
      <family val="1"/>
      <charset val="238"/>
    </font>
    <font>
      <b/>
      <sz val="11"/>
      <color theme="1"/>
      <name val="Czcionka tekstu podstawowego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 CE"/>
      <family val="2"/>
      <charset val="238"/>
    </font>
    <font>
      <sz val="10"/>
      <name val="Verdana"/>
      <family val="2"/>
      <charset val="238"/>
    </font>
    <font>
      <sz val="10"/>
      <name val="Arial"/>
      <family val="2"/>
      <charset val="238"/>
    </font>
    <font>
      <b/>
      <sz val="11"/>
      <name val="Verdana"/>
      <family val="2"/>
      <charset val="238"/>
    </font>
    <font>
      <b/>
      <sz val="10"/>
      <color indexed="9"/>
      <name val="Verdana"/>
      <family val="2"/>
      <charset val="238"/>
    </font>
    <font>
      <b/>
      <vertAlign val="superscript"/>
      <sz val="10"/>
      <color indexed="9"/>
      <name val="Verdana"/>
      <family val="2"/>
      <charset val="238"/>
    </font>
    <font>
      <b/>
      <sz val="10"/>
      <name val="Verdana"/>
      <family val="2"/>
      <charset val="238"/>
    </font>
    <font>
      <sz val="10"/>
      <color indexed="81"/>
      <name val="Verdana"/>
      <family val="2"/>
      <charset val="238"/>
    </font>
    <font>
      <b/>
      <sz val="10"/>
      <color indexed="9"/>
      <name val="Arial CE"/>
      <charset val="238"/>
    </font>
    <font>
      <b/>
      <sz val="12"/>
      <name val="Verdana"/>
      <family val="2"/>
      <charset val="238"/>
    </font>
    <font>
      <sz val="10"/>
      <color indexed="81"/>
      <name val="Tahom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6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4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2"/>
    <xf numFmtId="0" fontId="6" fillId="0" borderId="0" xfId="3"/>
    <xf numFmtId="0" fontId="7" fillId="0" borderId="3" xfId="3" applyFont="1" applyBorder="1" applyAlignment="1">
      <alignment horizontal="center" vertical="top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top" wrapText="1"/>
    </xf>
    <xf numFmtId="0" fontId="7" fillId="0" borderId="0" xfId="3" applyFont="1" applyAlignment="1">
      <alignment vertical="top" wrapText="1"/>
    </xf>
    <xf numFmtId="0" fontId="7" fillId="0" borderId="4" xfId="3" applyFont="1" applyBorder="1" applyAlignment="1">
      <alignment horizontal="center" vertical="top" wrapText="1"/>
    </xf>
    <xf numFmtId="0" fontId="7" fillId="2" borderId="1" xfId="3" applyFont="1" applyFill="1" applyBorder="1" applyAlignment="1">
      <alignment horizontal="center" vertical="center" wrapText="1"/>
    </xf>
    <xf numFmtId="0" fontId="4" fillId="0" borderId="0" xfId="3" applyFont="1"/>
    <xf numFmtId="0" fontId="2" fillId="0" borderId="0" xfId="2" applyBorder="1"/>
    <xf numFmtId="14" fontId="2" fillId="0" borderId="0" xfId="2" applyNumberFormat="1" applyBorder="1"/>
    <xf numFmtId="4" fontId="2" fillId="0" borderId="0" xfId="2" applyNumberFormat="1" applyBorder="1"/>
    <xf numFmtId="2" fontId="2" fillId="0" borderId="0" xfId="2" applyNumberFormat="1" applyBorder="1"/>
    <xf numFmtId="0" fontId="5" fillId="0" borderId="0" xfId="2" applyFont="1"/>
    <xf numFmtId="0" fontId="5" fillId="3" borderId="0" xfId="2" applyFont="1" applyFill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7" fillId="0" borderId="4" xfId="3" applyFont="1" applyFill="1" applyBorder="1" applyAlignment="1">
      <alignment vertical="top" wrapText="1"/>
    </xf>
    <xf numFmtId="0" fontId="7" fillId="0" borderId="3" xfId="3" applyFont="1" applyFill="1" applyBorder="1" applyAlignment="1">
      <alignment horizontal="center" vertical="top" wrapText="1"/>
    </xf>
    <xf numFmtId="2" fontId="7" fillId="0" borderId="3" xfId="3" applyNumberFormat="1" applyFont="1" applyFill="1" applyBorder="1" applyAlignment="1">
      <alignment vertical="top" wrapText="1"/>
    </xf>
    <xf numFmtId="0" fontId="6" fillId="0" borderId="0" xfId="3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2" fillId="0" borderId="0" xfId="2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6" fillId="0" borderId="0" xfId="3" applyAlignment="1">
      <alignment horizontal="right"/>
    </xf>
    <xf numFmtId="164" fontId="6" fillId="0" borderId="0" xfId="5" applyFill="1" applyBorder="1"/>
    <xf numFmtId="0" fontId="8" fillId="0" borderId="0" xfId="3" applyFont="1" applyAlignment="1">
      <alignment horizontal="right"/>
    </xf>
    <xf numFmtId="164" fontId="6" fillId="0" borderId="0" xfId="5"/>
    <xf numFmtId="0" fontId="8" fillId="4" borderId="4" xfId="3" applyFont="1" applyFill="1" applyBorder="1"/>
    <xf numFmtId="0" fontId="8" fillId="4" borderId="6" xfId="3" applyFont="1" applyFill="1" applyBorder="1"/>
    <xf numFmtId="164" fontId="6" fillId="5" borderId="7" xfId="5" applyFill="1" applyBorder="1"/>
    <xf numFmtId="0" fontId="8" fillId="0" borderId="0" xfId="3" applyFont="1" applyAlignment="1">
      <alignment horizontal="right" indent="1"/>
    </xf>
    <xf numFmtId="0" fontId="6" fillId="0" borderId="0" xfId="3" applyAlignment="1">
      <alignment horizontal="right" indent="1"/>
    </xf>
    <xf numFmtId="0" fontId="8" fillId="4" borderId="8" xfId="3" applyFont="1" applyFill="1" applyBorder="1"/>
    <xf numFmtId="0" fontId="8" fillId="0" borderId="0" xfId="3" applyFont="1" applyAlignment="1">
      <alignment horizontal="centerContinuous"/>
    </xf>
    <xf numFmtId="0" fontId="8" fillId="0" borderId="0" xfId="3" applyFont="1"/>
    <xf numFmtId="0" fontId="9" fillId="0" borderId="0" xfId="6" applyFont="1" applyAlignment="1">
      <alignment vertical="center"/>
    </xf>
    <xf numFmtId="44" fontId="9" fillId="0" borderId="9" xfId="7" applyFont="1" applyBorder="1" applyAlignment="1">
      <alignment horizontal="center" vertical="center"/>
    </xf>
    <xf numFmtId="2" fontId="9" fillId="0" borderId="9" xfId="6" applyNumberFormat="1" applyFont="1" applyBorder="1" applyAlignment="1">
      <alignment horizontal="center" vertical="center"/>
    </xf>
    <xf numFmtId="0" fontId="9" fillId="0" borderId="9" xfId="6" applyFont="1" applyBorder="1" applyAlignment="1">
      <alignment horizontal="left" vertical="center"/>
    </xf>
    <xf numFmtId="0" fontId="11" fillId="6" borderId="9" xfId="6" applyFont="1" applyFill="1" applyBorder="1" applyAlignment="1">
      <alignment horizontal="center" vertical="center"/>
    </xf>
    <xf numFmtId="0" fontId="11" fillId="7" borderId="9" xfId="6" applyFont="1" applyFill="1" applyBorder="1" applyAlignment="1">
      <alignment horizontal="center" vertical="center"/>
    </xf>
    <xf numFmtId="0" fontId="11" fillId="7" borderId="9" xfId="6" applyFont="1" applyFill="1" applyBorder="1" applyAlignment="1">
      <alignment horizontal="center" vertical="center"/>
    </xf>
    <xf numFmtId="44" fontId="12" fillId="8" borderId="0" xfId="7" applyFont="1" applyFill="1" applyBorder="1" applyAlignment="1">
      <alignment vertical="center"/>
    </xf>
    <xf numFmtId="0" fontId="12" fillId="8" borderId="0" xfId="6" applyFont="1" applyFill="1" applyAlignment="1">
      <alignment vertical="center"/>
    </xf>
    <xf numFmtId="0" fontId="14" fillId="0" borderId="0" xfId="6" applyFont="1" applyAlignment="1">
      <alignment vertical="center"/>
    </xf>
    <xf numFmtId="0" fontId="12" fillId="9" borderId="0" xfId="8" applyFont="1" applyFill="1" applyAlignment="1">
      <alignment horizontal="center" vertical="center"/>
    </xf>
    <xf numFmtId="0" fontId="9" fillId="0" borderId="0" xfId="8" applyFont="1" applyAlignment="1">
      <alignment vertical="center"/>
    </xf>
    <xf numFmtId="165" fontId="9" fillId="6" borderId="0" xfId="8" applyNumberFormat="1" applyFont="1" applyFill="1" applyAlignment="1">
      <alignment vertical="center"/>
    </xf>
    <xf numFmtId="165" fontId="9" fillId="0" borderId="0" xfId="8" applyNumberFormat="1" applyFont="1" applyAlignment="1">
      <alignment vertical="center"/>
    </xf>
    <xf numFmtId="0" fontId="10" fillId="0" borderId="0" xfId="8"/>
    <xf numFmtId="0" fontId="11" fillId="10" borderId="0" xfId="8" applyFont="1" applyFill="1" applyAlignment="1">
      <alignment horizontal="center" vertical="center" wrapText="1"/>
    </xf>
    <xf numFmtId="10" fontId="9" fillId="0" borderId="0" xfId="9" applyNumberFormat="1" applyFont="1" applyAlignment="1">
      <alignment horizontal="center" vertical="center"/>
    </xf>
    <xf numFmtId="0" fontId="9" fillId="0" borderId="0" xfId="8" applyFont="1" applyAlignment="1">
      <alignment horizontal="center" vertical="center"/>
    </xf>
    <xf numFmtId="0" fontId="16" fillId="9" borderId="0" xfId="8" applyFont="1" applyFill="1" applyAlignment="1">
      <alignment horizontal="center"/>
    </xf>
    <xf numFmtId="166" fontId="9" fillId="0" borderId="10" xfId="8" applyNumberFormat="1" applyFont="1" applyBorder="1" applyAlignment="1">
      <alignment vertical="center"/>
    </xf>
    <xf numFmtId="44" fontId="9" fillId="0" borderId="11" xfId="7" applyFont="1" applyBorder="1" applyAlignment="1">
      <alignment vertical="center"/>
    </xf>
    <xf numFmtId="166" fontId="9" fillId="0" borderId="12" xfId="8" applyNumberFormat="1" applyFont="1" applyBorder="1" applyAlignment="1">
      <alignment vertical="center"/>
    </xf>
    <xf numFmtId="44" fontId="9" fillId="0" borderId="13" xfId="7" applyFont="1" applyBorder="1" applyAlignment="1">
      <alignment vertical="center"/>
    </xf>
    <xf numFmtId="166" fontId="9" fillId="0" borderId="14" xfId="8" applyNumberFormat="1" applyFont="1" applyBorder="1" applyAlignment="1">
      <alignment vertical="center"/>
    </xf>
    <xf numFmtId="0" fontId="17" fillId="7" borderId="9" xfId="8" applyFont="1" applyFill="1" applyBorder="1" applyAlignment="1">
      <alignment vertical="center"/>
    </xf>
    <xf numFmtId="0" fontId="17" fillId="7" borderId="15" xfId="8" applyFont="1" applyFill="1" applyBorder="1" applyAlignment="1">
      <alignment vertical="center"/>
    </xf>
    <xf numFmtId="0" fontId="17" fillId="0" borderId="0" xfId="8" applyFont="1" applyAlignment="1">
      <alignment vertical="center"/>
    </xf>
    <xf numFmtId="0" fontId="17" fillId="6" borderId="9" xfId="8" applyFont="1" applyFill="1" applyBorder="1" applyAlignment="1">
      <alignment vertical="center"/>
    </xf>
    <xf numFmtId="0" fontId="12" fillId="9" borderId="0" xfId="8" applyFont="1" applyFill="1" applyAlignment="1">
      <alignment horizontal="center"/>
    </xf>
  </cellXfs>
  <cellStyles count="10">
    <cellStyle name="Dziesiętny 2" xfId="5" xr:uid="{3947FBCA-4CD9-45DA-A4D8-ADB28EE4D7AE}"/>
    <cellStyle name="Normalny" xfId="0" builtinId="0"/>
    <cellStyle name="Normalny 2" xfId="1" xr:uid="{00000000-0005-0000-0000-000001000000}"/>
    <cellStyle name="Normalny 2 2" xfId="3" xr:uid="{00000000-0005-0000-0000-000002000000}"/>
    <cellStyle name="Normalny 3" xfId="2" xr:uid="{00000000-0005-0000-0000-000003000000}"/>
    <cellStyle name="Normalny 4" xfId="4" xr:uid="{00000000-0005-0000-0000-000004000000}"/>
    <cellStyle name="Normalny 5" xfId="8" xr:uid="{17DC2F97-CD24-47AA-8BA4-0A6A53E58921}"/>
    <cellStyle name="Normalny_CZYNSZE$" xfId="6" xr:uid="{07B5344D-67B5-478A-8A21-FB5AD99D1A8F}"/>
    <cellStyle name="Procentowy 2" xfId="9" xr:uid="{51A757D6-E136-472A-8D01-B96A96D743FF}"/>
    <cellStyle name="Walutowy 2" xfId="7" xr:uid="{7904956F-FCCD-4D44-92CD-07D9AB11080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zko&#322;a\Desktop\archiwum%20pendrive%20listopad%202019\EXCEL\excel1\6%20Funkcje_podstawow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e%20dokumenty\TERESA\Plany%20kursow\Excel\Excel%20podst%20-%20Warszawa\Dyskietka%2029%2006%2098\Microsoft%20Excel\Wype&#322;nij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ZEDAŻ R"/>
      <sheetName val="Suma"/>
      <sheetName val="Sprzedaż"/>
      <sheetName val="Notowania"/>
      <sheetName val="Notowania R"/>
      <sheetName val="Raport"/>
      <sheetName val="2000 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workbookViewId="0">
      <selection activeCell="E9" sqref="E9:E36"/>
    </sheetView>
  </sheetViews>
  <sheetFormatPr defaultRowHeight="14.25"/>
  <cols>
    <col min="1" max="3" width="9" style="1"/>
    <col min="4" max="4" width="10.25" style="1" bestFit="1" customWidth="1"/>
    <col min="5" max="5" width="10.75" style="25" customWidth="1"/>
    <col min="6" max="16384" width="9" style="1"/>
  </cols>
  <sheetData>
    <row r="1" spans="1:11" ht="15">
      <c r="A1" s="10"/>
      <c r="B1" s="2"/>
      <c r="C1" s="2"/>
      <c r="D1" s="2"/>
      <c r="E1" s="21"/>
      <c r="F1" s="2"/>
      <c r="G1" s="2"/>
      <c r="H1" s="2"/>
      <c r="I1" s="2"/>
      <c r="J1" s="2"/>
      <c r="K1" s="2"/>
    </row>
    <row r="3" spans="1:11" ht="15" thickBot="1">
      <c r="A3" s="2"/>
      <c r="B3" s="2"/>
      <c r="C3" s="2"/>
      <c r="D3" s="2"/>
      <c r="E3" s="21"/>
      <c r="F3" s="2"/>
      <c r="G3" s="2"/>
      <c r="H3" s="2"/>
      <c r="I3" s="2"/>
      <c r="J3" s="2"/>
      <c r="K3" s="2"/>
    </row>
    <row r="4" spans="1:11" ht="26.25" thickBot="1">
      <c r="A4" s="26" t="s">
        <v>12</v>
      </c>
      <c r="B4" s="27"/>
      <c r="C4" s="9" t="s">
        <v>6</v>
      </c>
      <c r="D4" s="7"/>
      <c r="E4" s="22"/>
      <c r="F4" s="2"/>
      <c r="G4" s="2"/>
      <c r="H4" s="2"/>
      <c r="I4" s="2"/>
      <c r="J4" s="2"/>
      <c r="K4" s="2"/>
    </row>
    <row r="5" spans="1:11" ht="15" thickBot="1">
      <c r="A5" s="8" t="s">
        <v>11</v>
      </c>
      <c r="B5" s="3">
        <v>800</v>
      </c>
      <c r="C5" s="3" t="s">
        <v>65</v>
      </c>
      <c r="D5" s="7"/>
      <c r="E5" s="22"/>
      <c r="F5" s="2"/>
      <c r="G5" s="2"/>
      <c r="H5" s="2"/>
      <c r="I5" s="2"/>
      <c r="J5" s="2"/>
      <c r="K5" s="2"/>
    </row>
    <row r="6" spans="1:11" ht="15" thickBot="1">
      <c r="A6" s="8" t="s">
        <v>10</v>
      </c>
      <c r="B6" s="3">
        <f>B5</f>
        <v>800</v>
      </c>
      <c r="C6" s="3" t="s">
        <v>64</v>
      </c>
      <c r="D6" s="7"/>
      <c r="E6" s="22"/>
      <c r="F6" s="2"/>
      <c r="G6" s="2"/>
      <c r="H6" s="2"/>
      <c r="I6" s="2"/>
      <c r="J6" s="2"/>
      <c r="K6" s="2"/>
    </row>
    <row r="7" spans="1:11" ht="15" thickBot="1">
      <c r="A7" s="6"/>
      <c r="B7" s="6"/>
      <c r="C7" s="6"/>
      <c r="D7" s="6"/>
      <c r="E7" s="23"/>
      <c r="F7" s="2"/>
      <c r="G7" s="2"/>
      <c r="H7" s="2"/>
      <c r="I7" s="2"/>
      <c r="J7" s="2"/>
      <c r="K7" s="2"/>
    </row>
    <row r="8" spans="1:11" ht="51.75" thickBot="1">
      <c r="A8" s="5" t="s">
        <v>9</v>
      </c>
      <c r="B8" s="4" t="s">
        <v>8</v>
      </c>
      <c r="C8" s="4" t="s">
        <v>26</v>
      </c>
      <c r="D8" s="4" t="s">
        <v>7</v>
      </c>
      <c r="E8" s="4" t="s">
        <v>6</v>
      </c>
      <c r="F8" s="2"/>
      <c r="G8" s="2"/>
      <c r="H8" s="2"/>
      <c r="I8" s="2"/>
      <c r="J8" s="2"/>
      <c r="K8" s="2"/>
    </row>
    <row r="9" spans="1:11" ht="26.25" thickBot="1">
      <c r="A9" s="18" t="s">
        <v>5</v>
      </c>
      <c r="B9" s="19">
        <v>2500</v>
      </c>
      <c r="C9" s="19">
        <v>3</v>
      </c>
      <c r="D9" s="20">
        <f>B9/C9</f>
        <v>833.33333333333337</v>
      </c>
      <c r="E9" s="24"/>
      <c r="F9" s="2"/>
      <c r="G9" s="2"/>
      <c r="H9" s="2"/>
      <c r="I9" s="2"/>
      <c r="J9" s="2"/>
      <c r="K9" s="2"/>
    </row>
    <row r="10" spans="1:11" ht="26.25" thickBot="1">
      <c r="A10" s="18" t="s">
        <v>27</v>
      </c>
      <c r="B10" s="19">
        <v>4300</v>
      </c>
      <c r="C10" s="19">
        <v>5</v>
      </c>
      <c r="D10" s="20">
        <f>B10/C10</f>
        <v>860</v>
      </c>
      <c r="E10" s="24"/>
      <c r="F10" s="2"/>
      <c r="G10" s="2"/>
      <c r="H10" s="2"/>
      <c r="I10" s="2"/>
      <c r="J10" s="2"/>
      <c r="K10" s="2"/>
    </row>
    <row r="11" spans="1:11" ht="26.25" thickBot="1">
      <c r="A11" s="18" t="s">
        <v>4</v>
      </c>
      <c r="B11" s="19">
        <v>2200</v>
      </c>
      <c r="C11" s="19">
        <v>4</v>
      </c>
      <c r="D11" s="20">
        <f>B11/C11</f>
        <v>550</v>
      </c>
      <c r="E11" s="24"/>
      <c r="F11" s="2"/>
      <c r="G11" s="2"/>
      <c r="H11" s="2"/>
      <c r="I11" s="2"/>
      <c r="J11" s="2"/>
      <c r="K11" s="2"/>
    </row>
    <row r="12" spans="1:11" ht="26.25" thickBot="1">
      <c r="A12" s="18" t="s">
        <v>28</v>
      </c>
      <c r="B12" s="19">
        <v>3400</v>
      </c>
      <c r="C12" s="19">
        <v>3</v>
      </c>
      <c r="D12" s="20">
        <f t="shared" ref="D12:D36" si="0">B12/C12</f>
        <v>1133.3333333333333</v>
      </c>
      <c r="E12" s="24"/>
      <c r="F12" s="2"/>
      <c r="G12" s="2"/>
      <c r="H12" s="2"/>
      <c r="I12" s="2"/>
      <c r="J12" s="2"/>
      <c r="K12" s="2"/>
    </row>
    <row r="13" spans="1:11" ht="26.25" thickBot="1">
      <c r="A13" s="18" t="s">
        <v>3</v>
      </c>
      <c r="B13" s="19">
        <v>1700</v>
      </c>
      <c r="C13" s="19">
        <v>7</v>
      </c>
      <c r="D13" s="20">
        <f t="shared" si="0"/>
        <v>242.85714285714286</v>
      </c>
      <c r="E13" s="24"/>
      <c r="F13" s="2"/>
      <c r="G13" s="2"/>
      <c r="H13" s="2"/>
      <c r="I13" s="2"/>
      <c r="J13" s="2"/>
      <c r="K13" s="2"/>
    </row>
    <row r="14" spans="1:11" ht="26.25" thickBot="1">
      <c r="A14" s="18" t="s">
        <v>29</v>
      </c>
      <c r="B14" s="19">
        <v>1500</v>
      </c>
      <c r="C14" s="19">
        <v>2</v>
      </c>
      <c r="D14" s="20">
        <f t="shared" si="0"/>
        <v>750</v>
      </c>
      <c r="E14" s="24"/>
      <c r="F14" s="2"/>
      <c r="G14" s="2"/>
      <c r="H14" s="2"/>
      <c r="I14" s="2"/>
      <c r="J14" s="2"/>
      <c r="K14" s="2"/>
    </row>
    <row r="15" spans="1:11" ht="26.25" thickBot="1">
      <c r="A15" s="18" t="s">
        <v>2</v>
      </c>
      <c r="B15" s="19">
        <v>2000</v>
      </c>
      <c r="C15" s="19">
        <v>4</v>
      </c>
      <c r="D15" s="20">
        <f t="shared" si="0"/>
        <v>500</v>
      </c>
      <c r="E15" s="24"/>
      <c r="F15" s="2"/>
      <c r="G15" s="2"/>
      <c r="H15" s="2"/>
      <c r="I15" s="2"/>
      <c r="J15" s="2"/>
      <c r="K15" s="2"/>
    </row>
    <row r="16" spans="1:11" ht="26.25" thickBot="1">
      <c r="A16" s="18" t="s">
        <v>30</v>
      </c>
      <c r="B16" s="19">
        <v>2200</v>
      </c>
      <c r="C16" s="19">
        <v>6</v>
      </c>
      <c r="D16" s="20">
        <f t="shared" si="0"/>
        <v>366.66666666666669</v>
      </c>
      <c r="E16" s="24"/>
      <c r="F16" s="2"/>
      <c r="G16" s="2"/>
      <c r="H16" s="2"/>
      <c r="I16" s="2"/>
      <c r="J16" s="2"/>
      <c r="K16" s="2"/>
    </row>
    <row r="17" spans="1:11" ht="26.25" thickBot="1">
      <c r="A17" s="18" t="s">
        <v>1</v>
      </c>
      <c r="B17" s="19">
        <v>1000</v>
      </c>
      <c r="C17" s="19">
        <v>3</v>
      </c>
      <c r="D17" s="20">
        <f t="shared" si="0"/>
        <v>333.33333333333331</v>
      </c>
      <c r="E17" s="24"/>
      <c r="F17" s="2"/>
      <c r="G17" s="2"/>
      <c r="H17" s="2"/>
      <c r="I17" s="2"/>
      <c r="J17" s="2"/>
      <c r="K17" s="2"/>
    </row>
    <row r="18" spans="1:11" ht="26.25" thickBot="1">
      <c r="A18" s="18" t="s">
        <v>31</v>
      </c>
      <c r="B18" s="19">
        <v>2500</v>
      </c>
      <c r="C18" s="19">
        <v>4</v>
      </c>
      <c r="D18" s="20">
        <f t="shared" si="0"/>
        <v>625</v>
      </c>
      <c r="E18" s="24"/>
    </row>
    <row r="19" spans="1:11" ht="26.25" thickBot="1">
      <c r="A19" s="18" t="s">
        <v>32</v>
      </c>
      <c r="B19" s="19">
        <v>4400</v>
      </c>
      <c r="C19" s="19">
        <v>3</v>
      </c>
      <c r="D19" s="20">
        <f t="shared" si="0"/>
        <v>1466.6666666666667</v>
      </c>
      <c r="E19" s="24"/>
    </row>
    <row r="20" spans="1:11" customFormat="1" ht="26.25" thickBot="1">
      <c r="A20" s="18" t="s">
        <v>33</v>
      </c>
      <c r="B20" s="19">
        <v>2200</v>
      </c>
      <c r="C20" s="19">
        <v>6</v>
      </c>
      <c r="D20" s="20">
        <f t="shared" si="0"/>
        <v>366.66666666666669</v>
      </c>
      <c r="E20" s="24"/>
    </row>
    <row r="21" spans="1:11" customFormat="1" ht="26.25" thickBot="1">
      <c r="A21" s="18" t="s">
        <v>34</v>
      </c>
      <c r="B21" s="19">
        <v>3500</v>
      </c>
      <c r="C21" s="19">
        <v>3</v>
      </c>
      <c r="D21" s="20">
        <f t="shared" si="0"/>
        <v>1166.6666666666667</v>
      </c>
      <c r="E21" s="24"/>
    </row>
    <row r="22" spans="1:11" customFormat="1" ht="26.25" thickBot="1">
      <c r="A22" s="18" t="s">
        <v>35</v>
      </c>
      <c r="B22" s="19">
        <v>1700</v>
      </c>
      <c r="C22" s="19">
        <v>3</v>
      </c>
      <c r="D22" s="20">
        <f t="shared" si="0"/>
        <v>566.66666666666663</v>
      </c>
      <c r="E22" s="24"/>
    </row>
    <row r="23" spans="1:11" customFormat="1" ht="26.25" thickBot="1">
      <c r="A23" s="18" t="s">
        <v>36</v>
      </c>
      <c r="B23" s="19">
        <v>1500</v>
      </c>
      <c r="C23" s="19">
        <v>4</v>
      </c>
      <c r="D23" s="20">
        <f t="shared" si="0"/>
        <v>375</v>
      </c>
      <c r="E23" s="24"/>
    </row>
    <row r="24" spans="1:11" ht="26.25" thickBot="1">
      <c r="A24" s="18" t="s">
        <v>37</v>
      </c>
      <c r="B24" s="19">
        <v>1900</v>
      </c>
      <c r="C24" s="19">
        <v>4</v>
      </c>
      <c r="D24" s="20">
        <f t="shared" si="0"/>
        <v>475</v>
      </c>
      <c r="E24" s="24"/>
    </row>
    <row r="25" spans="1:11" ht="26.25" thickBot="1">
      <c r="A25" s="18" t="s">
        <v>38</v>
      </c>
      <c r="B25" s="19">
        <v>2200</v>
      </c>
      <c r="C25" s="19">
        <v>3</v>
      </c>
      <c r="D25" s="20">
        <f t="shared" si="0"/>
        <v>733.33333333333337</v>
      </c>
      <c r="E25" s="24"/>
    </row>
    <row r="26" spans="1:11" ht="26.25" thickBot="1">
      <c r="A26" s="18" t="s">
        <v>39</v>
      </c>
      <c r="B26" s="19">
        <v>1990</v>
      </c>
      <c r="C26" s="19">
        <v>5</v>
      </c>
      <c r="D26" s="20">
        <f t="shared" si="0"/>
        <v>398</v>
      </c>
      <c r="E26" s="24"/>
    </row>
    <row r="27" spans="1:11" ht="26.25" thickBot="1">
      <c r="A27" s="18" t="s">
        <v>33</v>
      </c>
      <c r="B27" s="19">
        <v>2500</v>
      </c>
      <c r="C27" s="19">
        <v>3</v>
      </c>
      <c r="D27" s="20">
        <f t="shared" si="0"/>
        <v>833.33333333333337</v>
      </c>
      <c r="E27" s="24"/>
    </row>
    <row r="28" spans="1:11" ht="26.25" thickBot="1">
      <c r="A28" s="18" t="s">
        <v>40</v>
      </c>
      <c r="B28" s="19">
        <v>4100</v>
      </c>
      <c r="C28" s="19">
        <v>5</v>
      </c>
      <c r="D28" s="20">
        <f t="shared" si="0"/>
        <v>820</v>
      </c>
      <c r="E28" s="24"/>
    </row>
    <row r="29" spans="1:11" ht="26.25" thickBot="1">
      <c r="A29" s="18" t="s">
        <v>41</v>
      </c>
      <c r="B29" s="19">
        <v>2200</v>
      </c>
      <c r="C29" s="19">
        <v>4</v>
      </c>
      <c r="D29" s="20">
        <f t="shared" si="0"/>
        <v>550</v>
      </c>
      <c r="E29" s="24"/>
    </row>
    <row r="30" spans="1:11" ht="26.25" thickBot="1">
      <c r="A30" s="18" t="s">
        <v>42</v>
      </c>
      <c r="B30" s="19">
        <v>3900</v>
      </c>
      <c r="C30" s="19">
        <v>6</v>
      </c>
      <c r="D30" s="20">
        <f t="shared" si="0"/>
        <v>650</v>
      </c>
      <c r="E30" s="24"/>
    </row>
    <row r="31" spans="1:11" ht="26.25" thickBot="1">
      <c r="A31" s="18" t="s">
        <v>43</v>
      </c>
      <c r="B31" s="19">
        <v>1600</v>
      </c>
      <c r="C31" s="19">
        <v>4</v>
      </c>
      <c r="D31" s="20">
        <f t="shared" si="0"/>
        <v>400</v>
      </c>
      <c r="E31" s="24"/>
    </row>
    <row r="32" spans="1:11" ht="26.25" thickBot="1">
      <c r="A32" s="18" t="s">
        <v>44</v>
      </c>
      <c r="B32" s="19">
        <v>1500</v>
      </c>
      <c r="C32" s="19">
        <v>4</v>
      </c>
      <c r="D32" s="20">
        <f t="shared" si="0"/>
        <v>375</v>
      </c>
      <c r="E32" s="24"/>
    </row>
    <row r="33" spans="1:5" ht="26.25" thickBot="1">
      <c r="A33" s="18" t="s">
        <v>45</v>
      </c>
      <c r="B33" s="19">
        <v>2000</v>
      </c>
      <c r="C33" s="19">
        <v>3</v>
      </c>
      <c r="D33" s="20">
        <f t="shared" si="0"/>
        <v>666.66666666666663</v>
      </c>
      <c r="E33" s="24"/>
    </row>
    <row r="34" spans="1:5" ht="26.25" thickBot="1">
      <c r="A34" s="18" t="s">
        <v>46</v>
      </c>
      <c r="B34" s="19">
        <v>2200</v>
      </c>
      <c r="C34" s="19">
        <v>3</v>
      </c>
      <c r="D34" s="20">
        <f t="shared" si="0"/>
        <v>733.33333333333337</v>
      </c>
      <c r="E34" s="24"/>
    </row>
    <row r="35" spans="1:5" ht="26.25" thickBot="1">
      <c r="A35" s="18" t="s">
        <v>47</v>
      </c>
      <c r="B35" s="19">
        <v>1000</v>
      </c>
      <c r="C35" s="19">
        <v>4</v>
      </c>
      <c r="D35" s="20">
        <f t="shared" si="0"/>
        <v>250</v>
      </c>
      <c r="E35" s="24"/>
    </row>
    <row r="36" spans="1:5" ht="26.25" thickBot="1">
      <c r="A36" s="18" t="s">
        <v>48</v>
      </c>
      <c r="B36" s="19">
        <v>2500</v>
      </c>
      <c r="C36" s="19">
        <v>4</v>
      </c>
      <c r="D36" s="20">
        <f t="shared" si="0"/>
        <v>625</v>
      </c>
      <c r="E36" s="24"/>
    </row>
  </sheetData>
  <mergeCells count="1"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6"/>
  <sheetViews>
    <sheetView zoomScale="80" zoomScaleNormal="80" workbookViewId="0">
      <selection activeCell="D2" sqref="D2:D26"/>
    </sheetView>
  </sheetViews>
  <sheetFormatPr defaultRowHeight="14.25"/>
  <cols>
    <col min="1" max="1" width="12.125" style="1" bestFit="1" customWidth="1"/>
    <col min="2" max="2" width="12" style="1" bestFit="1" customWidth="1"/>
    <col min="3" max="3" width="13.375" style="1" bestFit="1" customWidth="1"/>
    <col min="4" max="6" width="24.75" style="1" customWidth="1"/>
    <col min="7" max="253" width="9" style="1"/>
    <col min="254" max="254" width="12.125" style="1" bestFit="1" customWidth="1"/>
    <col min="255" max="255" width="12" style="1" bestFit="1" customWidth="1"/>
    <col min="256" max="256" width="13.375" style="1" bestFit="1" customWidth="1"/>
    <col min="257" max="257" width="11.125" style="1" bestFit="1" customWidth="1"/>
    <col min="258" max="258" width="14.375" style="1" customWidth="1"/>
    <col min="259" max="259" width="14.25" style="1" customWidth="1"/>
    <col min="260" max="260" width="18.25" style="1" customWidth="1"/>
    <col min="261" max="261" width="14.375" style="1" customWidth="1"/>
    <col min="262" max="509" width="9" style="1"/>
    <col min="510" max="510" width="12.125" style="1" bestFit="1" customWidth="1"/>
    <col min="511" max="511" width="12" style="1" bestFit="1" customWidth="1"/>
    <col min="512" max="512" width="13.375" style="1" bestFit="1" customWidth="1"/>
    <col min="513" max="513" width="11.125" style="1" bestFit="1" customWidth="1"/>
    <col min="514" max="514" width="14.375" style="1" customWidth="1"/>
    <col min="515" max="515" width="14.25" style="1" customWidth="1"/>
    <col min="516" max="516" width="18.25" style="1" customWidth="1"/>
    <col min="517" max="517" width="14.375" style="1" customWidth="1"/>
    <col min="518" max="765" width="9" style="1"/>
    <col min="766" max="766" width="12.125" style="1" bestFit="1" customWidth="1"/>
    <col min="767" max="767" width="12" style="1" bestFit="1" customWidth="1"/>
    <col min="768" max="768" width="13.375" style="1" bestFit="1" customWidth="1"/>
    <col min="769" max="769" width="11.125" style="1" bestFit="1" customWidth="1"/>
    <col min="770" max="770" width="14.375" style="1" customWidth="1"/>
    <col min="771" max="771" width="14.25" style="1" customWidth="1"/>
    <col min="772" max="772" width="18.25" style="1" customWidth="1"/>
    <col min="773" max="773" width="14.375" style="1" customWidth="1"/>
    <col min="774" max="1021" width="9" style="1"/>
    <col min="1022" max="1022" width="12.125" style="1" bestFit="1" customWidth="1"/>
    <col min="1023" max="1023" width="12" style="1" bestFit="1" customWidth="1"/>
    <col min="1024" max="1024" width="13.375" style="1" bestFit="1" customWidth="1"/>
    <col min="1025" max="1025" width="11.125" style="1" bestFit="1" customWidth="1"/>
    <col min="1026" max="1026" width="14.375" style="1" customWidth="1"/>
    <col min="1027" max="1027" width="14.25" style="1" customWidth="1"/>
    <col min="1028" max="1028" width="18.25" style="1" customWidth="1"/>
    <col min="1029" max="1029" width="14.375" style="1" customWidth="1"/>
    <col min="1030" max="1277" width="9" style="1"/>
    <col min="1278" max="1278" width="12.125" style="1" bestFit="1" customWidth="1"/>
    <col min="1279" max="1279" width="12" style="1" bestFit="1" customWidth="1"/>
    <col min="1280" max="1280" width="13.375" style="1" bestFit="1" customWidth="1"/>
    <col min="1281" max="1281" width="11.125" style="1" bestFit="1" customWidth="1"/>
    <col min="1282" max="1282" width="14.375" style="1" customWidth="1"/>
    <col min="1283" max="1283" width="14.25" style="1" customWidth="1"/>
    <col min="1284" max="1284" width="18.25" style="1" customWidth="1"/>
    <col min="1285" max="1285" width="14.375" style="1" customWidth="1"/>
    <col min="1286" max="1533" width="9" style="1"/>
    <col min="1534" max="1534" width="12.125" style="1" bestFit="1" customWidth="1"/>
    <col min="1535" max="1535" width="12" style="1" bestFit="1" customWidth="1"/>
    <col min="1536" max="1536" width="13.375" style="1" bestFit="1" customWidth="1"/>
    <col min="1537" max="1537" width="11.125" style="1" bestFit="1" customWidth="1"/>
    <col min="1538" max="1538" width="14.375" style="1" customWidth="1"/>
    <col min="1539" max="1539" width="14.25" style="1" customWidth="1"/>
    <col min="1540" max="1540" width="18.25" style="1" customWidth="1"/>
    <col min="1541" max="1541" width="14.375" style="1" customWidth="1"/>
    <col min="1542" max="1789" width="9" style="1"/>
    <col min="1790" max="1790" width="12.125" style="1" bestFit="1" customWidth="1"/>
    <col min="1791" max="1791" width="12" style="1" bestFit="1" customWidth="1"/>
    <col min="1792" max="1792" width="13.375" style="1" bestFit="1" customWidth="1"/>
    <col min="1793" max="1793" width="11.125" style="1" bestFit="1" customWidth="1"/>
    <col min="1794" max="1794" width="14.375" style="1" customWidth="1"/>
    <col min="1795" max="1795" width="14.25" style="1" customWidth="1"/>
    <col min="1796" max="1796" width="18.25" style="1" customWidth="1"/>
    <col min="1797" max="1797" width="14.375" style="1" customWidth="1"/>
    <col min="1798" max="2045" width="9" style="1"/>
    <col min="2046" max="2046" width="12.125" style="1" bestFit="1" customWidth="1"/>
    <col min="2047" max="2047" width="12" style="1" bestFit="1" customWidth="1"/>
    <col min="2048" max="2048" width="13.375" style="1" bestFit="1" customWidth="1"/>
    <col min="2049" max="2049" width="11.125" style="1" bestFit="1" customWidth="1"/>
    <col min="2050" max="2050" width="14.375" style="1" customWidth="1"/>
    <col min="2051" max="2051" width="14.25" style="1" customWidth="1"/>
    <col min="2052" max="2052" width="18.25" style="1" customWidth="1"/>
    <col min="2053" max="2053" width="14.375" style="1" customWidth="1"/>
    <col min="2054" max="2301" width="9" style="1"/>
    <col min="2302" max="2302" width="12.125" style="1" bestFit="1" customWidth="1"/>
    <col min="2303" max="2303" width="12" style="1" bestFit="1" customWidth="1"/>
    <col min="2304" max="2304" width="13.375" style="1" bestFit="1" customWidth="1"/>
    <col min="2305" max="2305" width="11.125" style="1" bestFit="1" customWidth="1"/>
    <col min="2306" max="2306" width="14.375" style="1" customWidth="1"/>
    <col min="2307" max="2307" width="14.25" style="1" customWidth="1"/>
    <col min="2308" max="2308" width="18.25" style="1" customWidth="1"/>
    <col min="2309" max="2309" width="14.375" style="1" customWidth="1"/>
    <col min="2310" max="2557" width="9" style="1"/>
    <col min="2558" max="2558" width="12.125" style="1" bestFit="1" customWidth="1"/>
    <col min="2559" max="2559" width="12" style="1" bestFit="1" customWidth="1"/>
    <col min="2560" max="2560" width="13.375" style="1" bestFit="1" customWidth="1"/>
    <col min="2561" max="2561" width="11.125" style="1" bestFit="1" customWidth="1"/>
    <col min="2562" max="2562" width="14.375" style="1" customWidth="1"/>
    <col min="2563" max="2563" width="14.25" style="1" customWidth="1"/>
    <col min="2564" max="2564" width="18.25" style="1" customWidth="1"/>
    <col min="2565" max="2565" width="14.375" style="1" customWidth="1"/>
    <col min="2566" max="2813" width="9" style="1"/>
    <col min="2814" max="2814" width="12.125" style="1" bestFit="1" customWidth="1"/>
    <col min="2815" max="2815" width="12" style="1" bestFit="1" customWidth="1"/>
    <col min="2816" max="2816" width="13.375" style="1" bestFit="1" customWidth="1"/>
    <col min="2817" max="2817" width="11.125" style="1" bestFit="1" customWidth="1"/>
    <col min="2818" max="2818" width="14.375" style="1" customWidth="1"/>
    <col min="2819" max="2819" width="14.25" style="1" customWidth="1"/>
    <col min="2820" max="2820" width="18.25" style="1" customWidth="1"/>
    <col min="2821" max="2821" width="14.375" style="1" customWidth="1"/>
    <col min="2822" max="3069" width="9" style="1"/>
    <col min="3070" max="3070" width="12.125" style="1" bestFit="1" customWidth="1"/>
    <col min="3071" max="3071" width="12" style="1" bestFit="1" customWidth="1"/>
    <col min="3072" max="3072" width="13.375" style="1" bestFit="1" customWidth="1"/>
    <col min="3073" max="3073" width="11.125" style="1" bestFit="1" customWidth="1"/>
    <col min="3074" max="3074" width="14.375" style="1" customWidth="1"/>
    <col min="3075" max="3075" width="14.25" style="1" customWidth="1"/>
    <col min="3076" max="3076" width="18.25" style="1" customWidth="1"/>
    <col min="3077" max="3077" width="14.375" style="1" customWidth="1"/>
    <col min="3078" max="3325" width="9" style="1"/>
    <col min="3326" max="3326" width="12.125" style="1" bestFit="1" customWidth="1"/>
    <col min="3327" max="3327" width="12" style="1" bestFit="1" customWidth="1"/>
    <col min="3328" max="3328" width="13.375" style="1" bestFit="1" customWidth="1"/>
    <col min="3329" max="3329" width="11.125" style="1" bestFit="1" customWidth="1"/>
    <col min="3330" max="3330" width="14.375" style="1" customWidth="1"/>
    <col min="3331" max="3331" width="14.25" style="1" customWidth="1"/>
    <col min="3332" max="3332" width="18.25" style="1" customWidth="1"/>
    <col min="3333" max="3333" width="14.375" style="1" customWidth="1"/>
    <col min="3334" max="3581" width="9" style="1"/>
    <col min="3582" max="3582" width="12.125" style="1" bestFit="1" customWidth="1"/>
    <col min="3583" max="3583" width="12" style="1" bestFit="1" customWidth="1"/>
    <col min="3584" max="3584" width="13.375" style="1" bestFit="1" customWidth="1"/>
    <col min="3585" max="3585" width="11.125" style="1" bestFit="1" customWidth="1"/>
    <col min="3586" max="3586" width="14.375" style="1" customWidth="1"/>
    <col min="3587" max="3587" width="14.25" style="1" customWidth="1"/>
    <col min="3588" max="3588" width="18.25" style="1" customWidth="1"/>
    <col min="3589" max="3589" width="14.375" style="1" customWidth="1"/>
    <col min="3590" max="3837" width="9" style="1"/>
    <col min="3838" max="3838" width="12.125" style="1" bestFit="1" customWidth="1"/>
    <col min="3839" max="3839" width="12" style="1" bestFit="1" customWidth="1"/>
    <col min="3840" max="3840" width="13.375" style="1" bestFit="1" customWidth="1"/>
    <col min="3841" max="3841" width="11.125" style="1" bestFit="1" customWidth="1"/>
    <col min="3842" max="3842" width="14.375" style="1" customWidth="1"/>
    <col min="3843" max="3843" width="14.25" style="1" customWidth="1"/>
    <col min="3844" max="3844" width="18.25" style="1" customWidth="1"/>
    <col min="3845" max="3845" width="14.375" style="1" customWidth="1"/>
    <col min="3846" max="4093" width="9" style="1"/>
    <col min="4094" max="4094" width="12.125" style="1" bestFit="1" customWidth="1"/>
    <col min="4095" max="4095" width="12" style="1" bestFit="1" customWidth="1"/>
    <col min="4096" max="4096" width="13.375" style="1" bestFit="1" customWidth="1"/>
    <col min="4097" max="4097" width="11.125" style="1" bestFit="1" customWidth="1"/>
    <col min="4098" max="4098" width="14.375" style="1" customWidth="1"/>
    <col min="4099" max="4099" width="14.25" style="1" customWidth="1"/>
    <col min="4100" max="4100" width="18.25" style="1" customWidth="1"/>
    <col min="4101" max="4101" width="14.375" style="1" customWidth="1"/>
    <col min="4102" max="4349" width="9" style="1"/>
    <col min="4350" max="4350" width="12.125" style="1" bestFit="1" customWidth="1"/>
    <col min="4351" max="4351" width="12" style="1" bestFit="1" customWidth="1"/>
    <col min="4352" max="4352" width="13.375" style="1" bestFit="1" customWidth="1"/>
    <col min="4353" max="4353" width="11.125" style="1" bestFit="1" customWidth="1"/>
    <col min="4354" max="4354" width="14.375" style="1" customWidth="1"/>
    <col min="4355" max="4355" width="14.25" style="1" customWidth="1"/>
    <col min="4356" max="4356" width="18.25" style="1" customWidth="1"/>
    <col min="4357" max="4357" width="14.375" style="1" customWidth="1"/>
    <col min="4358" max="4605" width="9" style="1"/>
    <col min="4606" max="4606" width="12.125" style="1" bestFit="1" customWidth="1"/>
    <col min="4607" max="4607" width="12" style="1" bestFit="1" customWidth="1"/>
    <col min="4608" max="4608" width="13.375" style="1" bestFit="1" customWidth="1"/>
    <col min="4609" max="4609" width="11.125" style="1" bestFit="1" customWidth="1"/>
    <col min="4610" max="4610" width="14.375" style="1" customWidth="1"/>
    <col min="4611" max="4611" width="14.25" style="1" customWidth="1"/>
    <col min="4612" max="4612" width="18.25" style="1" customWidth="1"/>
    <col min="4613" max="4613" width="14.375" style="1" customWidth="1"/>
    <col min="4614" max="4861" width="9" style="1"/>
    <col min="4862" max="4862" width="12.125" style="1" bestFit="1" customWidth="1"/>
    <col min="4863" max="4863" width="12" style="1" bestFit="1" customWidth="1"/>
    <col min="4864" max="4864" width="13.375" style="1" bestFit="1" customWidth="1"/>
    <col min="4865" max="4865" width="11.125" style="1" bestFit="1" customWidth="1"/>
    <col min="4866" max="4866" width="14.375" style="1" customWidth="1"/>
    <col min="4867" max="4867" width="14.25" style="1" customWidth="1"/>
    <col min="4868" max="4868" width="18.25" style="1" customWidth="1"/>
    <col min="4869" max="4869" width="14.375" style="1" customWidth="1"/>
    <col min="4870" max="5117" width="9" style="1"/>
    <col min="5118" max="5118" width="12.125" style="1" bestFit="1" customWidth="1"/>
    <col min="5119" max="5119" width="12" style="1" bestFit="1" customWidth="1"/>
    <col min="5120" max="5120" width="13.375" style="1" bestFit="1" customWidth="1"/>
    <col min="5121" max="5121" width="11.125" style="1" bestFit="1" customWidth="1"/>
    <col min="5122" max="5122" width="14.375" style="1" customWidth="1"/>
    <col min="5123" max="5123" width="14.25" style="1" customWidth="1"/>
    <col min="5124" max="5124" width="18.25" style="1" customWidth="1"/>
    <col min="5125" max="5125" width="14.375" style="1" customWidth="1"/>
    <col min="5126" max="5373" width="9" style="1"/>
    <col min="5374" max="5374" width="12.125" style="1" bestFit="1" customWidth="1"/>
    <col min="5375" max="5375" width="12" style="1" bestFit="1" customWidth="1"/>
    <col min="5376" max="5376" width="13.375" style="1" bestFit="1" customWidth="1"/>
    <col min="5377" max="5377" width="11.125" style="1" bestFit="1" customWidth="1"/>
    <col min="5378" max="5378" width="14.375" style="1" customWidth="1"/>
    <col min="5379" max="5379" width="14.25" style="1" customWidth="1"/>
    <col min="5380" max="5380" width="18.25" style="1" customWidth="1"/>
    <col min="5381" max="5381" width="14.375" style="1" customWidth="1"/>
    <col min="5382" max="5629" width="9" style="1"/>
    <col min="5630" max="5630" width="12.125" style="1" bestFit="1" customWidth="1"/>
    <col min="5631" max="5631" width="12" style="1" bestFit="1" customWidth="1"/>
    <col min="5632" max="5632" width="13.375" style="1" bestFit="1" customWidth="1"/>
    <col min="5633" max="5633" width="11.125" style="1" bestFit="1" customWidth="1"/>
    <col min="5634" max="5634" width="14.375" style="1" customWidth="1"/>
    <col min="5635" max="5635" width="14.25" style="1" customWidth="1"/>
    <col min="5636" max="5636" width="18.25" style="1" customWidth="1"/>
    <col min="5637" max="5637" width="14.375" style="1" customWidth="1"/>
    <col min="5638" max="5885" width="9" style="1"/>
    <col min="5886" max="5886" width="12.125" style="1" bestFit="1" customWidth="1"/>
    <col min="5887" max="5887" width="12" style="1" bestFit="1" customWidth="1"/>
    <col min="5888" max="5888" width="13.375" style="1" bestFit="1" customWidth="1"/>
    <col min="5889" max="5889" width="11.125" style="1" bestFit="1" customWidth="1"/>
    <col min="5890" max="5890" width="14.375" style="1" customWidth="1"/>
    <col min="5891" max="5891" width="14.25" style="1" customWidth="1"/>
    <col min="5892" max="5892" width="18.25" style="1" customWidth="1"/>
    <col min="5893" max="5893" width="14.375" style="1" customWidth="1"/>
    <col min="5894" max="6141" width="9" style="1"/>
    <col min="6142" max="6142" width="12.125" style="1" bestFit="1" customWidth="1"/>
    <col min="6143" max="6143" width="12" style="1" bestFit="1" customWidth="1"/>
    <col min="6144" max="6144" width="13.375" style="1" bestFit="1" customWidth="1"/>
    <col min="6145" max="6145" width="11.125" style="1" bestFit="1" customWidth="1"/>
    <col min="6146" max="6146" width="14.375" style="1" customWidth="1"/>
    <col min="6147" max="6147" width="14.25" style="1" customWidth="1"/>
    <col min="6148" max="6148" width="18.25" style="1" customWidth="1"/>
    <col min="6149" max="6149" width="14.375" style="1" customWidth="1"/>
    <col min="6150" max="6397" width="9" style="1"/>
    <col min="6398" max="6398" width="12.125" style="1" bestFit="1" customWidth="1"/>
    <col min="6399" max="6399" width="12" style="1" bestFit="1" customWidth="1"/>
    <col min="6400" max="6400" width="13.375" style="1" bestFit="1" customWidth="1"/>
    <col min="6401" max="6401" width="11.125" style="1" bestFit="1" customWidth="1"/>
    <col min="6402" max="6402" width="14.375" style="1" customWidth="1"/>
    <col min="6403" max="6403" width="14.25" style="1" customWidth="1"/>
    <col min="6404" max="6404" width="18.25" style="1" customWidth="1"/>
    <col min="6405" max="6405" width="14.375" style="1" customWidth="1"/>
    <col min="6406" max="6653" width="9" style="1"/>
    <col min="6654" max="6654" width="12.125" style="1" bestFit="1" customWidth="1"/>
    <col min="6655" max="6655" width="12" style="1" bestFit="1" customWidth="1"/>
    <col min="6656" max="6656" width="13.375" style="1" bestFit="1" customWidth="1"/>
    <col min="6657" max="6657" width="11.125" style="1" bestFit="1" customWidth="1"/>
    <col min="6658" max="6658" width="14.375" style="1" customWidth="1"/>
    <col min="6659" max="6659" width="14.25" style="1" customWidth="1"/>
    <col min="6660" max="6660" width="18.25" style="1" customWidth="1"/>
    <col min="6661" max="6661" width="14.375" style="1" customWidth="1"/>
    <col min="6662" max="6909" width="9" style="1"/>
    <col min="6910" max="6910" width="12.125" style="1" bestFit="1" customWidth="1"/>
    <col min="6911" max="6911" width="12" style="1" bestFit="1" customWidth="1"/>
    <col min="6912" max="6912" width="13.375" style="1" bestFit="1" customWidth="1"/>
    <col min="6913" max="6913" width="11.125" style="1" bestFit="1" customWidth="1"/>
    <col min="6914" max="6914" width="14.375" style="1" customWidth="1"/>
    <col min="6915" max="6915" width="14.25" style="1" customWidth="1"/>
    <col min="6916" max="6916" width="18.25" style="1" customWidth="1"/>
    <col min="6917" max="6917" width="14.375" style="1" customWidth="1"/>
    <col min="6918" max="7165" width="9" style="1"/>
    <col min="7166" max="7166" width="12.125" style="1" bestFit="1" customWidth="1"/>
    <col min="7167" max="7167" width="12" style="1" bestFit="1" customWidth="1"/>
    <col min="7168" max="7168" width="13.375" style="1" bestFit="1" customWidth="1"/>
    <col min="7169" max="7169" width="11.125" style="1" bestFit="1" customWidth="1"/>
    <col min="7170" max="7170" width="14.375" style="1" customWidth="1"/>
    <col min="7171" max="7171" width="14.25" style="1" customWidth="1"/>
    <col min="7172" max="7172" width="18.25" style="1" customWidth="1"/>
    <col min="7173" max="7173" width="14.375" style="1" customWidth="1"/>
    <col min="7174" max="7421" width="9" style="1"/>
    <col min="7422" max="7422" width="12.125" style="1" bestFit="1" customWidth="1"/>
    <col min="7423" max="7423" width="12" style="1" bestFit="1" customWidth="1"/>
    <col min="7424" max="7424" width="13.375" style="1" bestFit="1" customWidth="1"/>
    <col min="7425" max="7425" width="11.125" style="1" bestFit="1" customWidth="1"/>
    <col min="7426" max="7426" width="14.375" style="1" customWidth="1"/>
    <col min="7427" max="7427" width="14.25" style="1" customWidth="1"/>
    <col min="7428" max="7428" width="18.25" style="1" customWidth="1"/>
    <col min="7429" max="7429" width="14.375" style="1" customWidth="1"/>
    <col min="7430" max="7677" width="9" style="1"/>
    <col min="7678" max="7678" width="12.125" style="1" bestFit="1" customWidth="1"/>
    <col min="7679" max="7679" width="12" style="1" bestFit="1" customWidth="1"/>
    <col min="7680" max="7680" width="13.375" style="1" bestFit="1" customWidth="1"/>
    <col min="7681" max="7681" width="11.125" style="1" bestFit="1" customWidth="1"/>
    <col min="7682" max="7682" width="14.375" style="1" customWidth="1"/>
    <col min="7683" max="7683" width="14.25" style="1" customWidth="1"/>
    <col min="7684" max="7684" width="18.25" style="1" customWidth="1"/>
    <col min="7685" max="7685" width="14.375" style="1" customWidth="1"/>
    <col min="7686" max="7933" width="9" style="1"/>
    <col min="7934" max="7934" width="12.125" style="1" bestFit="1" customWidth="1"/>
    <col min="7935" max="7935" width="12" style="1" bestFit="1" customWidth="1"/>
    <col min="7936" max="7936" width="13.375" style="1" bestFit="1" customWidth="1"/>
    <col min="7937" max="7937" width="11.125" style="1" bestFit="1" customWidth="1"/>
    <col min="7938" max="7938" width="14.375" style="1" customWidth="1"/>
    <col min="7939" max="7939" width="14.25" style="1" customWidth="1"/>
    <col min="7940" max="7940" width="18.25" style="1" customWidth="1"/>
    <col min="7941" max="7941" width="14.375" style="1" customWidth="1"/>
    <col min="7942" max="8189" width="9" style="1"/>
    <col min="8190" max="8190" width="12.125" style="1" bestFit="1" customWidth="1"/>
    <col min="8191" max="8191" width="12" style="1" bestFit="1" customWidth="1"/>
    <col min="8192" max="8192" width="13.375" style="1" bestFit="1" customWidth="1"/>
    <col min="8193" max="8193" width="11.125" style="1" bestFit="1" customWidth="1"/>
    <col min="8194" max="8194" width="14.375" style="1" customWidth="1"/>
    <col min="8195" max="8195" width="14.25" style="1" customWidth="1"/>
    <col min="8196" max="8196" width="18.25" style="1" customWidth="1"/>
    <col min="8197" max="8197" width="14.375" style="1" customWidth="1"/>
    <col min="8198" max="8445" width="9" style="1"/>
    <col min="8446" max="8446" width="12.125" style="1" bestFit="1" customWidth="1"/>
    <col min="8447" max="8447" width="12" style="1" bestFit="1" customWidth="1"/>
    <col min="8448" max="8448" width="13.375" style="1" bestFit="1" customWidth="1"/>
    <col min="8449" max="8449" width="11.125" style="1" bestFit="1" customWidth="1"/>
    <col min="8450" max="8450" width="14.375" style="1" customWidth="1"/>
    <col min="8451" max="8451" width="14.25" style="1" customWidth="1"/>
    <col min="8452" max="8452" width="18.25" style="1" customWidth="1"/>
    <col min="8453" max="8453" width="14.375" style="1" customWidth="1"/>
    <col min="8454" max="8701" width="9" style="1"/>
    <col min="8702" max="8702" width="12.125" style="1" bestFit="1" customWidth="1"/>
    <col min="8703" max="8703" width="12" style="1" bestFit="1" customWidth="1"/>
    <col min="8704" max="8704" width="13.375" style="1" bestFit="1" customWidth="1"/>
    <col min="8705" max="8705" width="11.125" style="1" bestFit="1" customWidth="1"/>
    <col min="8706" max="8706" width="14.375" style="1" customWidth="1"/>
    <col min="8707" max="8707" width="14.25" style="1" customWidth="1"/>
    <col min="8708" max="8708" width="18.25" style="1" customWidth="1"/>
    <col min="8709" max="8709" width="14.375" style="1" customWidth="1"/>
    <col min="8710" max="8957" width="9" style="1"/>
    <col min="8958" max="8958" width="12.125" style="1" bestFit="1" customWidth="1"/>
    <col min="8959" max="8959" width="12" style="1" bestFit="1" customWidth="1"/>
    <col min="8960" max="8960" width="13.375" style="1" bestFit="1" customWidth="1"/>
    <col min="8961" max="8961" width="11.125" style="1" bestFit="1" customWidth="1"/>
    <col min="8962" max="8962" width="14.375" style="1" customWidth="1"/>
    <col min="8963" max="8963" width="14.25" style="1" customWidth="1"/>
    <col min="8964" max="8964" width="18.25" style="1" customWidth="1"/>
    <col min="8965" max="8965" width="14.375" style="1" customWidth="1"/>
    <col min="8966" max="9213" width="9" style="1"/>
    <col min="9214" max="9214" width="12.125" style="1" bestFit="1" customWidth="1"/>
    <col min="9215" max="9215" width="12" style="1" bestFit="1" customWidth="1"/>
    <col min="9216" max="9216" width="13.375" style="1" bestFit="1" customWidth="1"/>
    <col min="9217" max="9217" width="11.125" style="1" bestFit="1" customWidth="1"/>
    <col min="9218" max="9218" width="14.375" style="1" customWidth="1"/>
    <col min="9219" max="9219" width="14.25" style="1" customWidth="1"/>
    <col min="9220" max="9220" width="18.25" style="1" customWidth="1"/>
    <col min="9221" max="9221" width="14.375" style="1" customWidth="1"/>
    <col min="9222" max="9469" width="9" style="1"/>
    <col min="9470" max="9470" width="12.125" style="1" bestFit="1" customWidth="1"/>
    <col min="9471" max="9471" width="12" style="1" bestFit="1" customWidth="1"/>
    <col min="9472" max="9472" width="13.375" style="1" bestFit="1" customWidth="1"/>
    <col min="9473" max="9473" width="11.125" style="1" bestFit="1" customWidth="1"/>
    <col min="9474" max="9474" width="14.375" style="1" customWidth="1"/>
    <col min="9475" max="9475" width="14.25" style="1" customWidth="1"/>
    <col min="9476" max="9476" width="18.25" style="1" customWidth="1"/>
    <col min="9477" max="9477" width="14.375" style="1" customWidth="1"/>
    <col min="9478" max="9725" width="9" style="1"/>
    <col min="9726" max="9726" width="12.125" style="1" bestFit="1" customWidth="1"/>
    <col min="9727" max="9727" width="12" style="1" bestFit="1" customWidth="1"/>
    <col min="9728" max="9728" width="13.375" style="1" bestFit="1" customWidth="1"/>
    <col min="9729" max="9729" width="11.125" style="1" bestFit="1" customWidth="1"/>
    <col min="9730" max="9730" width="14.375" style="1" customWidth="1"/>
    <col min="9731" max="9731" width="14.25" style="1" customWidth="1"/>
    <col min="9732" max="9732" width="18.25" style="1" customWidth="1"/>
    <col min="9733" max="9733" width="14.375" style="1" customWidth="1"/>
    <col min="9734" max="9981" width="9" style="1"/>
    <col min="9982" max="9982" width="12.125" style="1" bestFit="1" customWidth="1"/>
    <col min="9983" max="9983" width="12" style="1" bestFit="1" customWidth="1"/>
    <col min="9984" max="9984" width="13.375" style="1" bestFit="1" customWidth="1"/>
    <col min="9985" max="9985" width="11.125" style="1" bestFit="1" customWidth="1"/>
    <col min="9986" max="9986" width="14.375" style="1" customWidth="1"/>
    <col min="9987" max="9987" width="14.25" style="1" customWidth="1"/>
    <col min="9988" max="9988" width="18.25" style="1" customWidth="1"/>
    <col min="9989" max="9989" width="14.375" style="1" customWidth="1"/>
    <col min="9990" max="10237" width="9" style="1"/>
    <col min="10238" max="10238" width="12.125" style="1" bestFit="1" customWidth="1"/>
    <col min="10239" max="10239" width="12" style="1" bestFit="1" customWidth="1"/>
    <col min="10240" max="10240" width="13.375" style="1" bestFit="1" customWidth="1"/>
    <col min="10241" max="10241" width="11.125" style="1" bestFit="1" customWidth="1"/>
    <col min="10242" max="10242" width="14.375" style="1" customWidth="1"/>
    <col min="10243" max="10243" width="14.25" style="1" customWidth="1"/>
    <col min="10244" max="10244" width="18.25" style="1" customWidth="1"/>
    <col min="10245" max="10245" width="14.375" style="1" customWidth="1"/>
    <col min="10246" max="10493" width="9" style="1"/>
    <col min="10494" max="10494" width="12.125" style="1" bestFit="1" customWidth="1"/>
    <col min="10495" max="10495" width="12" style="1" bestFit="1" customWidth="1"/>
    <col min="10496" max="10496" width="13.375" style="1" bestFit="1" customWidth="1"/>
    <col min="10497" max="10497" width="11.125" style="1" bestFit="1" customWidth="1"/>
    <col min="10498" max="10498" width="14.375" style="1" customWidth="1"/>
    <col min="10499" max="10499" width="14.25" style="1" customWidth="1"/>
    <col min="10500" max="10500" width="18.25" style="1" customWidth="1"/>
    <col min="10501" max="10501" width="14.375" style="1" customWidth="1"/>
    <col min="10502" max="10749" width="9" style="1"/>
    <col min="10750" max="10750" width="12.125" style="1" bestFit="1" customWidth="1"/>
    <col min="10751" max="10751" width="12" style="1" bestFit="1" customWidth="1"/>
    <col min="10752" max="10752" width="13.375" style="1" bestFit="1" customWidth="1"/>
    <col min="10753" max="10753" width="11.125" style="1" bestFit="1" customWidth="1"/>
    <col min="10754" max="10754" width="14.375" style="1" customWidth="1"/>
    <col min="10755" max="10755" width="14.25" style="1" customWidth="1"/>
    <col min="10756" max="10756" width="18.25" style="1" customWidth="1"/>
    <col min="10757" max="10757" width="14.375" style="1" customWidth="1"/>
    <col min="10758" max="11005" width="9" style="1"/>
    <col min="11006" max="11006" width="12.125" style="1" bestFit="1" customWidth="1"/>
    <col min="11007" max="11007" width="12" style="1" bestFit="1" customWidth="1"/>
    <col min="11008" max="11008" width="13.375" style="1" bestFit="1" customWidth="1"/>
    <col min="11009" max="11009" width="11.125" style="1" bestFit="1" customWidth="1"/>
    <col min="11010" max="11010" width="14.375" style="1" customWidth="1"/>
    <col min="11011" max="11011" width="14.25" style="1" customWidth="1"/>
    <col min="11012" max="11012" width="18.25" style="1" customWidth="1"/>
    <col min="11013" max="11013" width="14.375" style="1" customWidth="1"/>
    <col min="11014" max="11261" width="9" style="1"/>
    <col min="11262" max="11262" width="12.125" style="1" bestFit="1" customWidth="1"/>
    <col min="11263" max="11263" width="12" style="1" bestFit="1" customWidth="1"/>
    <col min="11264" max="11264" width="13.375" style="1" bestFit="1" customWidth="1"/>
    <col min="11265" max="11265" width="11.125" style="1" bestFit="1" customWidth="1"/>
    <col min="11266" max="11266" width="14.375" style="1" customWidth="1"/>
    <col min="11267" max="11267" width="14.25" style="1" customWidth="1"/>
    <col min="11268" max="11268" width="18.25" style="1" customWidth="1"/>
    <col min="11269" max="11269" width="14.375" style="1" customWidth="1"/>
    <col min="11270" max="11517" width="9" style="1"/>
    <col min="11518" max="11518" width="12.125" style="1" bestFit="1" customWidth="1"/>
    <col min="11519" max="11519" width="12" style="1" bestFit="1" customWidth="1"/>
    <col min="11520" max="11520" width="13.375" style="1" bestFit="1" customWidth="1"/>
    <col min="11521" max="11521" width="11.125" style="1" bestFit="1" customWidth="1"/>
    <col min="11522" max="11522" width="14.375" style="1" customWidth="1"/>
    <col min="11523" max="11523" width="14.25" style="1" customWidth="1"/>
    <col min="11524" max="11524" width="18.25" style="1" customWidth="1"/>
    <col min="11525" max="11525" width="14.375" style="1" customWidth="1"/>
    <col min="11526" max="11773" width="9" style="1"/>
    <col min="11774" max="11774" width="12.125" style="1" bestFit="1" customWidth="1"/>
    <col min="11775" max="11775" width="12" style="1" bestFit="1" customWidth="1"/>
    <col min="11776" max="11776" width="13.375" style="1" bestFit="1" customWidth="1"/>
    <col min="11777" max="11777" width="11.125" style="1" bestFit="1" customWidth="1"/>
    <col min="11778" max="11778" width="14.375" style="1" customWidth="1"/>
    <col min="11779" max="11779" width="14.25" style="1" customWidth="1"/>
    <col min="11780" max="11780" width="18.25" style="1" customWidth="1"/>
    <col min="11781" max="11781" width="14.375" style="1" customWidth="1"/>
    <col min="11782" max="12029" width="9" style="1"/>
    <col min="12030" max="12030" width="12.125" style="1" bestFit="1" customWidth="1"/>
    <col min="12031" max="12031" width="12" style="1" bestFit="1" customWidth="1"/>
    <col min="12032" max="12032" width="13.375" style="1" bestFit="1" customWidth="1"/>
    <col min="12033" max="12033" width="11.125" style="1" bestFit="1" customWidth="1"/>
    <col min="12034" max="12034" width="14.375" style="1" customWidth="1"/>
    <col min="12035" max="12035" width="14.25" style="1" customWidth="1"/>
    <col min="12036" max="12036" width="18.25" style="1" customWidth="1"/>
    <col min="12037" max="12037" width="14.375" style="1" customWidth="1"/>
    <col min="12038" max="12285" width="9" style="1"/>
    <col min="12286" max="12286" width="12.125" style="1" bestFit="1" customWidth="1"/>
    <col min="12287" max="12287" width="12" style="1" bestFit="1" customWidth="1"/>
    <col min="12288" max="12288" width="13.375" style="1" bestFit="1" customWidth="1"/>
    <col min="12289" max="12289" width="11.125" style="1" bestFit="1" customWidth="1"/>
    <col min="12290" max="12290" width="14.375" style="1" customWidth="1"/>
    <col min="12291" max="12291" width="14.25" style="1" customWidth="1"/>
    <col min="12292" max="12292" width="18.25" style="1" customWidth="1"/>
    <col min="12293" max="12293" width="14.375" style="1" customWidth="1"/>
    <col min="12294" max="12541" width="9" style="1"/>
    <col min="12542" max="12542" width="12.125" style="1" bestFit="1" customWidth="1"/>
    <col min="12543" max="12543" width="12" style="1" bestFit="1" customWidth="1"/>
    <col min="12544" max="12544" width="13.375" style="1" bestFit="1" customWidth="1"/>
    <col min="12545" max="12545" width="11.125" style="1" bestFit="1" customWidth="1"/>
    <col min="12546" max="12546" width="14.375" style="1" customWidth="1"/>
    <col min="12547" max="12547" width="14.25" style="1" customWidth="1"/>
    <col min="12548" max="12548" width="18.25" style="1" customWidth="1"/>
    <col min="12549" max="12549" width="14.375" style="1" customWidth="1"/>
    <col min="12550" max="12797" width="9" style="1"/>
    <col min="12798" max="12798" width="12.125" style="1" bestFit="1" customWidth="1"/>
    <col min="12799" max="12799" width="12" style="1" bestFit="1" customWidth="1"/>
    <col min="12800" max="12800" width="13.375" style="1" bestFit="1" customWidth="1"/>
    <col min="12801" max="12801" width="11.125" style="1" bestFit="1" customWidth="1"/>
    <col min="12802" max="12802" width="14.375" style="1" customWidth="1"/>
    <col min="12803" max="12803" width="14.25" style="1" customWidth="1"/>
    <col min="12804" max="12804" width="18.25" style="1" customWidth="1"/>
    <col min="12805" max="12805" width="14.375" style="1" customWidth="1"/>
    <col min="12806" max="13053" width="9" style="1"/>
    <col min="13054" max="13054" width="12.125" style="1" bestFit="1" customWidth="1"/>
    <col min="13055" max="13055" width="12" style="1" bestFit="1" customWidth="1"/>
    <col min="13056" max="13056" width="13.375" style="1" bestFit="1" customWidth="1"/>
    <col min="13057" max="13057" width="11.125" style="1" bestFit="1" customWidth="1"/>
    <col min="13058" max="13058" width="14.375" style="1" customWidth="1"/>
    <col min="13059" max="13059" width="14.25" style="1" customWidth="1"/>
    <col min="13060" max="13060" width="18.25" style="1" customWidth="1"/>
    <col min="13061" max="13061" width="14.375" style="1" customWidth="1"/>
    <col min="13062" max="13309" width="9" style="1"/>
    <col min="13310" max="13310" width="12.125" style="1" bestFit="1" customWidth="1"/>
    <col min="13311" max="13311" width="12" style="1" bestFit="1" customWidth="1"/>
    <col min="13312" max="13312" width="13.375" style="1" bestFit="1" customWidth="1"/>
    <col min="13313" max="13313" width="11.125" style="1" bestFit="1" customWidth="1"/>
    <col min="13314" max="13314" width="14.375" style="1" customWidth="1"/>
    <col min="13315" max="13315" width="14.25" style="1" customWidth="1"/>
    <col min="13316" max="13316" width="18.25" style="1" customWidth="1"/>
    <col min="13317" max="13317" width="14.375" style="1" customWidth="1"/>
    <col min="13318" max="13565" width="9" style="1"/>
    <col min="13566" max="13566" width="12.125" style="1" bestFit="1" customWidth="1"/>
    <col min="13567" max="13567" width="12" style="1" bestFit="1" customWidth="1"/>
    <col min="13568" max="13568" width="13.375" style="1" bestFit="1" customWidth="1"/>
    <col min="13569" max="13569" width="11.125" style="1" bestFit="1" customWidth="1"/>
    <col min="13570" max="13570" width="14.375" style="1" customWidth="1"/>
    <col min="13571" max="13571" width="14.25" style="1" customWidth="1"/>
    <col min="13572" max="13572" width="18.25" style="1" customWidth="1"/>
    <col min="13573" max="13573" width="14.375" style="1" customWidth="1"/>
    <col min="13574" max="13821" width="9" style="1"/>
    <col min="13822" max="13822" width="12.125" style="1" bestFit="1" customWidth="1"/>
    <col min="13823" max="13823" width="12" style="1" bestFit="1" customWidth="1"/>
    <col min="13824" max="13824" width="13.375" style="1" bestFit="1" customWidth="1"/>
    <col min="13825" max="13825" width="11.125" style="1" bestFit="1" customWidth="1"/>
    <col min="13826" max="13826" width="14.375" style="1" customWidth="1"/>
    <col min="13827" max="13827" width="14.25" style="1" customWidth="1"/>
    <col min="13828" max="13828" width="18.25" style="1" customWidth="1"/>
    <col min="13829" max="13829" width="14.375" style="1" customWidth="1"/>
    <col min="13830" max="14077" width="9" style="1"/>
    <col min="14078" max="14078" width="12.125" style="1" bestFit="1" customWidth="1"/>
    <col min="14079" max="14079" width="12" style="1" bestFit="1" customWidth="1"/>
    <col min="14080" max="14080" width="13.375" style="1" bestFit="1" customWidth="1"/>
    <col min="14081" max="14081" width="11.125" style="1" bestFit="1" customWidth="1"/>
    <col min="14082" max="14082" width="14.375" style="1" customWidth="1"/>
    <col min="14083" max="14083" width="14.25" style="1" customWidth="1"/>
    <col min="14084" max="14084" width="18.25" style="1" customWidth="1"/>
    <col min="14085" max="14085" width="14.375" style="1" customWidth="1"/>
    <col min="14086" max="14333" width="9" style="1"/>
    <col min="14334" max="14334" width="12.125" style="1" bestFit="1" customWidth="1"/>
    <col min="14335" max="14335" width="12" style="1" bestFit="1" customWidth="1"/>
    <col min="14336" max="14336" width="13.375" style="1" bestFit="1" customWidth="1"/>
    <col min="14337" max="14337" width="11.125" style="1" bestFit="1" customWidth="1"/>
    <col min="14338" max="14338" width="14.375" style="1" customWidth="1"/>
    <col min="14339" max="14339" width="14.25" style="1" customWidth="1"/>
    <col min="14340" max="14340" width="18.25" style="1" customWidth="1"/>
    <col min="14341" max="14341" width="14.375" style="1" customWidth="1"/>
    <col min="14342" max="14589" width="9" style="1"/>
    <col min="14590" max="14590" width="12.125" style="1" bestFit="1" customWidth="1"/>
    <col min="14591" max="14591" width="12" style="1" bestFit="1" customWidth="1"/>
    <col min="14592" max="14592" width="13.375" style="1" bestFit="1" customWidth="1"/>
    <col min="14593" max="14593" width="11.125" style="1" bestFit="1" customWidth="1"/>
    <col min="14594" max="14594" width="14.375" style="1" customWidth="1"/>
    <col min="14595" max="14595" width="14.25" style="1" customWidth="1"/>
    <col min="14596" max="14596" width="18.25" style="1" customWidth="1"/>
    <col min="14597" max="14597" width="14.375" style="1" customWidth="1"/>
    <col min="14598" max="14845" width="9" style="1"/>
    <col min="14846" max="14846" width="12.125" style="1" bestFit="1" customWidth="1"/>
    <col min="14847" max="14847" width="12" style="1" bestFit="1" customWidth="1"/>
    <col min="14848" max="14848" width="13.375" style="1" bestFit="1" customWidth="1"/>
    <col min="14849" max="14849" width="11.125" style="1" bestFit="1" customWidth="1"/>
    <col min="14850" max="14850" width="14.375" style="1" customWidth="1"/>
    <col min="14851" max="14851" width="14.25" style="1" customWidth="1"/>
    <col min="14852" max="14852" width="18.25" style="1" customWidth="1"/>
    <col min="14853" max="14853" width="14.375" style="1" customWidth="1"/>
    <col min="14854" max="15101" width="9" style="1"/>
    <col min="15102" max="15102" width="12.125" style="1" bestFit="1" customWidth="1"/>
    <col min="15103" max="15103" width="12" style="1" bestFit="1" customWidth="1"/>
    <col min="15104" max="15104" width="13.375" style="1" bestFit="1" customWidth="1"/>
    <col min="15105" max="15105" width="11.125" style="1" bestFit="1" customWidth="1"/>
    <col min="15106" max="15106" width="14.375" style="1" customWidth="1"/>
    <col min="15107" max="15107" width="14.25" style="1" customWidth="1"/>
    <col min="15108" max="15108" width="18.25" style="1" customWidth="1"/>
    <col min="15109" max="15109" width="14.375" style="1" customWidth="1"/>
    <col min="15110" max="15357" width="9" style="1"/>
    <col min="15358" max="15358" width="12.125" style="1" bestFit="1" customWidth="1"/>
    <col min="15359" max="15359" width="12" style="1" bestFit="1" customWidth="1"/>
    <col min="15360" max="15360" width="13.375" style="1" bestFit="1" customWidth="1"/>
    <col min="15361" max="15361" width="11.125" style="1" bestFit="1" customWidth="1"/>
    <col min="15362" max="15362" width="14.375" style="1" customWidth="1"/>
    <col min="15363" max="15363" width="14.25" style="1" customWidth="1"/>
    <col min="15364" max="15364" width="18.25" style="1" customWidth="1"/>
    <col min="15365" max="15365" width="14.375" style="1" customWidth="1"/>
    <col min="15366" max="15613" width="9" style="1"/>
    <col min="15614" max="15614" width="12.125" style="1" bestFit="1" customWidth="1"/>
    <col min="15615" max="15615" width="12" style="1" bestFit="1" customWidth="1"/>
    <col min="15616" max="15616" width="13.375" style="1" bestFit="1" customWidth="1"/>
    <col min="15617" max="15617" width="11.125" style="1" bestFit="1" customWidth="1"/>
    <col min="15618" max="15618" width="14.375" style="1" customWidth="1"/>
    <col min="15619" max="15619" width="14.25" style="1" customWidth="1"/>
    <col min="15620" max="15620" width="18.25" style="1" customWidth="1"/>
    <col min="15621" max="15621" width="14.375" style="1" customWidth="1"/>
    <col min="15622" max="15869" width="9" style="1"/>
    <col min="15870" max="15870" width="12.125" style="1" bestFit="1" customWidth="1"/>
    <col min="15871" max="15871" width="12" style="1" bestFit="1" customWidth="1"/>
    <col min="15872" max="15872" width="13.375" style="1" bestFit="1" customWidth="1"/>
    <col min="15873" max="15873" width="11.125" style="1" bestFit="1" customWidth="1"/>
    <col min="15874" max="15874" width="14.375" style="1" customWidth="1"/>
    <col min="15875" max="15875" width="14.25" style="1" customWidth="1"/>
    <col min="15876" max="15876" width="18.25" style="1" customWidth="1"/>
    <col min="15877" max="15877" width="14.375" style="1" customWidth="1"/>
    <col min="15878" max="16125" width="9" style="1"/>
    <col min="16126" max="16126" width="12.125" style="1" bestFit="1" customWidth="1"/>
    <col min="16127" max="16127" width="12" style="1" bestFit="1" customWidth="1"/>
    <col min="16128" max="16128" width="13.375" style="1" bestFit="1" customWidth="1"/>
    <col min="16129" max="16129" width="11.125" style="1" bestFit="1" customWidth="1"/>
    <col min="16130" max="16130" width="14.375" style="1" customWidth="1"/>
    <col min="16131" max="16131" width="14.25" style="1" customWidth="1"/>
    <col min="16132" max="16132" width="18.25" style="1" customWidth="1"/>
    <col min="16133" max="16133" width="14.375" style="1" customWidth="1"/>
    <col min="16134" max="16384" width="9" style="1"/>
  </cols>
  <sheetData>
    <row r="1" spans="1:4" s="15" customFormat="1" ht="60">
      <c r="A1" s="17" t="s">
        <v>49</v>
      </c>
      <c r="B1" s="17" t="s">
        <v>25</v>
      </c>
      <c r="C1" s="17" t="s">
        <v>0</v>
      </c>
      <c r="D1" s="16" t="s">
        <v>24</v>
      </c>
    </row>
    <row r="2" spans="1:4">
      <c r="A2" s="14" t="s">
        <v>23</v>
      </c>
      <c r="B2" s="12">
        <v>41613</v>
      </c>
      <c r="C2" s="13">
        <v>2345</v>
      </c>
      <c r="D2" s="11"/>
    </row>
    <row r="3" spans="1:4">
      <c r="A3" s="11" t="s">
        <v>22</v>
      </c>
      <c r="B3" s="12">
        <v>41585</v>
      </c>
      <c r="C3" s="13">
        <v>65343</v>
      </c>
      <c r="D3" s="11"/>
    </row>
    <row r="4" spans="1:4">
      <c r="A4" s="11" t="s">
        <v>21</v>
      </c>
      <c r="B4" s="12">
        <v>41617</v>
      </c>
      <c r="C4" s="13">
        <v>300000</v>
      </c>
      <c r="D4" s="11"/>
    </row>
    <row r="5" spans="1:4">
      <c r="A5" s="11" t="s">
        <v>20</v>
      </c>
      <c r="B5" s="12">
        <v>41583</v>
      </c>
      <c r="C5" s="13">
        <v>34556</v>
      </c>
      <c r="D5" s="11"/>
    </row>
    <row r="6" spans="1:4">
      <c r="A6" s="11" t="s">
        <v>19</v>
      </c>
      <c r="B6" s="12">
        <v>41616</v>
      </c>
      <c r="C6" s="13">
        <v>4357</v>
      </c>
      <c r="D6" s="11"/>
    </row>
    <row r="7" spans="1:4">
      <c r="A7" s="11" t="s">
        <v>18</v>
      </c>
      <c r="B7" s="12">
        <v>41614</v>
      </c>
      <c r="C7" s="13">
        <v>8764</v>
      </c>
      <c r="D7" s="11"/>
    </row>
    <row r="8" spans="1:4">
      <c r="A8" s="11" t="s">
        <v>17</v>
      </c>
      <c r="B8" s="12">
        <v>41463</v>
      </c>
      <c r="C8" s="13">
        <v>100</v>
      </c>
      <c r="D8" s="11"/>
    </row>
    <row r="9" spans="1:4">
      <c r="A9" s="11" t="s">
        <v>16</v>
      </c>
      <c r="B9" s="12">
        <v>41555</v>
      </c>
      <c r="C9" s="13">
        <v>8524</v>
      </c>
      <c r="D9" s="11"/>
    </row>
    <row r="10" spans="1:4">
      <c r="A10" s="11" t="s">
        <v>15</v>
      </c>
      <c r="B10" s="12">
        <v>41593</v>
      </c>
      <c r="C10" s="13">
        <v>12345</v>
      </c>
      <c r="D10" s="11"/>
    </row>
    <row r="11" spans="1:4">
      <c r="A11" s="14" t="s">
        <v>14</v>
      </c>
      <c r="B11" s="12">
        <v>41604</v>
      </c>
      <c r="C11" s="13">
        <v>4231</v>
      </c>
      <c r="D11" s="11"/>
    </row>
    <row r="12" spans="1:4">
      <c r="A12" s="11" t="s">
        <v>13</v>
      </c>
      <c r="B12" s="12">
        <v>41280</v>
      </c>
      <c r="C12" s="13">
        <v>234234</v>
      </c>
      <c r="D12" s="11"/>
    </row>
    <row r="13" spans="1:4">
      <c r="A13" s="11" t="s">
        <v>50</v>
      </c>
      <c r="B13" s="12">
        <v>41311</v>
      </c>
      <c r="C13" s="13">
        <v>2345</v>
      </c>
      <c r="D13" s="11"/>
    </row>
    <row r="14" spans="1:4">
      <c r="A14" s="11" t="s">
        <v>51</v>
      </c>
      <c r="B14" s="12">
        <v>41339</v>
      </c>
      <c r="C14" s="13">
        <v>65343</v>
      </c>
      <c r="D14" s="11"/>
    </row>
    <row r="15" spans="1:4">
      <c r="A15" s="11" t="s">
        <v>52</v>
      </c>
      <c r="B15" s="12">
        <v>41370</v>
      </c>
      <c r="C15" s="13">
        <v>66745</v>
      </c>
      <c r="D15" s="11"/>
    </row>
    <row r="16" spans="1:4">
      <c r="A16" s="11" t="s">
        <v>53</v>
      </c>
      <c r="B16" s="12">
        <v>41400</v>
      </c>
      <c r="C16" s="13">
        <v>34556</v>
      </c>
      <c r="D16" s="11"/>
    </row>
    <row r="17" spans="1:4">
      <c r="A17" s="11" t="s">
        <v>54</v>
      </c>
      <c r="B17" s="12">
        <v>41339</v>
      </c>
      <c r="C17" s="13">
        <v>4357</v>
      </c>
      <c r="D17" s="11"/>
    </row>
    <row r="18" spans="1:4">
      <c r="A18" s="14" t="s">
        <v>55</v>
      </c>
      <c r="B18" s="12">
        <v>41461</v>
      </c>
      <c r="C18" s="13">
        <v>8764</v>
      </c>
      <c r="D18" s="11"/>
    </row>
    <row r="19" spans="1:4">
      <c r="A19" s="11" t="s">
        <v>56</v>
      </c>
      <c r="B19" s="12">
        <v>41492</v>
      </c>
      <c r="C19" s="13">
        <v>256247</v>
      </c>
      <c r="D19" s="11"/>
    </row>
    <row r="20" spans="1:4">
      <c r="A20" s="11" t="s">
        <v>57</v>
      </c>
      <c r="B20" s="12">
        <v>41523</v>
      </c>
      <c r="C20" s="13">
        <v>8524</v>
      </c>
      <c r="D20" s="11"/>
    </row>
    <row r="21" spans="1:4">
      <c r="A21" s="11" t="s">
        <v>58</v>
      </c>
      <c r="B21" s="12">
        <v>41553</v>
      </c>
      <c r="C21" s="13">
        <v>12345</v>
      </c>
      <c r="D21" s="11"/>
    </row>
    <row r="22" spans="1:4">
      <c r="A22" s="11" t="s">
        <v>59</v>
      </c>
      <c r="B22" s="12">
        <v>41584</v>
      </c>
      <c r="C22" s="13">
        <v>4231</v>
      </c>
      <c r="D22" s="11"/>
    </row>
    <row r="23" spans="1:4">
      <c r="A23" s="11" t="s">
        <v>60</v>
      </c>
      <c r="B23" s="12">
        <v>41614</v>
      </c>
      <c r="C23" s="13">
        <v>234234</v>
      </c>
      <c r="D23" s="11"/>
    </row>
    <row r="24" spans="1:4">
      <c r="A24" s="11" t="s">
        <v>61</v>
      </c>
      <c r="B24" s="12">
        <v>41826</v>
      </c>
      <c r="C24" s="13">
        <v>2345</v>
      </c>
      <c r="D24" s="11"/>
    </row>
    <row r="25" spans="1:4">
      <c r="A25" s="14" t="s">
        <v>62</v>
      </c>
      <c r="B25" s="12">
        <v>41676</v>
      </c>
      <c r="C25" s="13">
        <v>65343</v>
      </c>
      <c r="D25" s="11"/>
    </row>
    <row r="26" spans="1:4">
      <c r="A26" s="11" t="s">
        <v>63</v>
      </c>
      <c r="B26" s="12">
        <v>41704</v>
      </c>
      <c r="C26" s="13">
        <v>66745</v>
      </c>
      <c r="D26" s="11"/>
    </row>
  </sheetData>
  <protectedRanges>
    <protectedRange password="CC30" sqref="D1 D27:D65536" name="Rozstęp1"/>
  </protectedRanges>
  <printOptions headings="1" gridLines="1"/>
  <pageMargins left="0.31496062992125984" right="0.19685039370078741" top="1.4566929133858268" bottom="0.23622047244094491" header="0.23622047244094491" footer="0.15748031496062992"/>
  <pageSetup paperSize="9" orientation="landscape" cellComments="atEnd" verticalDpi="0" r:id="rId1"/>
  <headerFooter>
    <oddHeader xml:space="preserve"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55D81-5B08-4CD7-B2DD-C95D60525313}">
  <dimension ref="B2:E22"/>
  <sheetViews>
    <sheetView workbookViewId="0">
      <selection activeCell="C24" sqref="C24"/>
    </sheetView>
  </sheetViews>
  <sheetFormatPr defaultRowHeight="12.75"/>
  <cols>
    <col min="1" max="2" width="9" style="2"/>
    <col min="3" max="3" width="9.75" style="2" customWidth="1"/>
    <col min="4" max="4" width="10.375" style="28" customWidth="1"/>
    <col min="5" max="5" width="15.875" style="2" customWidth="1"/>
    <col min="6" max="16384" width="9" style="2"/>
  </cols>
  <sheetData>
    <row r="2" spans="2:5">
      <c r="B2" s="38"/>
      <c r="C2" s="38"/>
      <c r="D2" s="38"/>
      <c r="E2" s="38"/>
    </row>
    <row r="3" spans="2:5">
      <c r="B3" s="39"/>
      <c r="C3" s="38"/>
      <c r="D3" s="38"/>
      <c r="E3" s="38"/>
    </row>
    <row r="4" spans="2:5">
      <c r="B4" s="39"/>
      <c r="C4" s="38"/>
      <c r="D4" s="38"/>
      <c r="E4" s="38"/>
    </row>
    <row r="5" spans="2:5">
      <c r="B5" s="38"/>
      <c r="C5" s="38"/>
      <c r="D5" s="38"/>
      <c r="E5" s="38"/>
    </row>
    <row r="6" spans="2:5" ht="13.5" thickBot="1"/>
    <row r="7" spans="2:5" ht="13.5" thickBot="1">
      <c r="B7" s="37">
        <v>12.3</v>
      </c>
      <c r="D7" s="35" t="s">
        <v>70</v>
      </c>
      <c r="E7" s="34"/>
    </row>
    <row r="8" spans="2:5">
      <c r="B8" s="33">
        <v>123</v>
      </c>
      <c r="D8" s="36"/>
      <c r="E8" s="31"/>
    </row>
    <row r="9" spans="2:5" ht="13.5" thickBot="1">
      <c r="B9" s="33">
        <v>13131</v>
      </c>
      <c r="D9" s="36"/>
      <c r="E9" s="31"/>
    </row>
    <row r="10" spans="2:5" ht="13.5" thickBot="1">
      <c r="B10" s="33">
        <v>35345</v>
      </c>
      <c r="D10" s="35" t="s">
        <v>69</v>
      </c>
      <c r="E10" s="34"/>
    </row>
    <row r="11" spans="2:5">
      <c r="B11" s="33">
        <v>341</v>
      </c>
      <c r="D11" s="36"/>
      <c r="E11" s="31"/>
    </row>
    <row r="12" spans="2:5" ht="13.5" thickBot="1">
      <c r="B12" s="33">
        <v>15.135400000000001</v>
      </c>
      <c r="D12" s="36"/>
      <c r="E12" s="31"/>
    </row>
    <row r="13" spans="2:5" ht="13.5" thickBot="1">
      <c r="B13" s="33">
        <v>4135</v>
      </c>
      <c r="D13" s="35" t="s">
        <v>68</v>
      </c>
      <c r="E13" s="34"/>
    </row>
    <row r="14" spans="2:5">
      <c r="B14" s="33">
        <v>1514.5</v>
      </c>
      <c r="D14" s="36"/>
      <c r="E14" s="31"/>
    </row>
    <row r="15" spans="2:5" ht="13.5" thickBot="1">
      <c r="B15" s="33">
        <v>435</v>
      </c>
      <c r="D15" s="36"/>
      <c r="E15" s="31"/>
    </row>
    <row r="16" spans="2:5" ht="13.5" thickBot="1">
      <c r="B16" s="33">
        <v>6846</v>
      </c>
      <c r="D16" s="35" t="s">
        <v>67</v>
      </c>
      <c r="E16" s="34"/>
    </row>
    <row r="17" spans="2:5">
      <c r="B17" s="33">
        <v>80682</v>
      </c>
      <c r="D17" s="36"/>
      <c r="E17" s="31"/>
    </row>
    <row r="18" spans="2:5" ht="13.5" thickBot="1">
      <c r="B18" s="33">
        <v>818.19799999999998</v>
      </c>
      <c r="D18" s="36"/>
      <c r="E18" s="31"/>
    </row>
    <row r="19" spans="2:5" ht="13.5" thickBot="1">
      <c r="B19" s="33">
        <v>184448</v>
      </c>
      <c r="D19" s="35" t="s">
        <v>66</v>
      </c>
      <c r="E19" s="34"/>
    </row>
    <row r="20" spans="2:5">
      <c r="B20" s="33">
        <v>55</v>
      </c>
      <c r="E20" s="31"/>
    </row>
    <row r="21" spans="2:5" ht="13.5" thickBot="1">
      <c r="B21" s="32">
        <v>779746</v>
      </c>
      <c r="E21" s="31"/>
    </row>
    <row r="22" spans="2:5">
      <c r="D22" s="30"/>
      <c r="E22" s="29"/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154C7-FD05-43A1-8513-C891E076DE71}">
  <dimension ref="A1:E1010"/>
  <sheetViews>
    <sheetView workbookViewId="0">
      <selection activeCell="H13" sqref="H13"/>
    </sheetView>
  </sheetViews>
  <sheetFormatPr defaultRowHeight="12.75"/>
  <cols>
    <col min="1" max="1" width="9" style="51"/>
    <col min="2" max="3" width="14" style="51" customWidth="1"/>
    <col min="4" max="4" width="14.875" style="51" bestFit="1" customWidth="1"/>
    <col min="5" max="5" width="14" style="51" customWidth="1"/>
    <col min="6" max="16384" width="9" style="51"/>
  </cols>
  <sheetData>
    <row r="1" spans="1:5">
      <c r="A1" s="58" t="s">
        <v>89</v>
      </c>
    </row>
    <row r="2" spans="1:5" ht="19.5" customHeight="1"/>
    <row r="3" spans="1:5" ht="19.5" customHeight="1">
      <c r="E3" s="57" t="s">
        <v>104</v>
      </c>
    </row>
    <row r="4" spans="1:5" ht="19.5" customHeight="1">
      <c r="E4" s="56">
        <v>0.2</v>
      </c>
    </row>
    <row r="5" spans="1:5" ht="19.5" customHeight="1"/>
    <row r="6" spans="1:5" ht="19.5" customHeight="1"/>
    <row r="7" spans="1:5" ht="19.5" customHeight="1"/>
    <row r="8" spans="1:5" ht="25.5" customHeight="1">
      <c r="B8" s="55" t="s">
        <v>103</v>
      </c>
      <c r="C8" s="55" t="s">
        <v>102</v>
      </c>
      <c r="D8" s="55" t="s">
        <v>101</v>
      </c>
      <c r="E8" s="55" t="s">
        <v>100</v>
      </c>
    </row>
    <row r="9" spans="1:5">
      <c r="B9" s="54" t="s">
        <v>99</v>
      </c>
      <c r="C9" s="53">
        <v>1489</v>
      </c>
      <c r="D9" s="52"/>
      <c r="E9" s="52"/>
    </row>
    <row r="10" spans="1:5">
      <c r="B10" s="54" t="s">
        <v>98</v>
      </c>
      <c r="C10" s="53">
        <v>1277</v>
      </c>
      <c r="D10" s="52"/>
      <c r="E10" s="52"/>
    </row>
    <row r="11" spans="1:5">
      <c r="B11" s="54" t="s">
        <v>97</v>
      </c>
      <c r="C11" s="53">
        <v>1655</v>
      </c>
      <c r="D11" s="52"/>
      <c r="E11" s="52"/>
    </row>
    <row r="12" spans="1:5">
      <c r="B12" s="54" t="s">
        <v>96</v>
      </c>
      <c r="C12" s="53">
        <v>1624</v>
      </c>
      <c r="D12" s="52"/>
      <c r="E12" s="52"/>
    </row>
    <row r="13" spans="1:5">
      <c r="B13" s="54" t="s">
        <v>95</v>
      </c>
      <c r="C13" s="53">
        <v>1210</v>
      </c>
      <c r="D13" s="52"/>
      <c r="E13" s="52"/>
    </row>
    <row r="14" spans="1:5">
      <c r="B14" s="54" t="s">
        <v>94</v>
      </c>
      <c r="C14" s="53">
        <v>1365</v>
      </c>
      <c r="D14" s="52"/>
      <c r="E14" s="52"/>
    </row>
    <row r="15" spans="1:5">
      <c r="B15" s="54" t="s">
        <v>93</v>
      </c>
      <c r="C15" s="53">
        <v>1696</v>
      </c>
      <c r="D15" s="52"/>
      <c r="E15" s="52"/>
    </row>
    <row r="16" spans="1:5">
      <c r="B16" s="51" t="s">
        <v>92</v>
      </c>
      <c r="C16" s="53">
        <v>1515</v>
      </c>
      <c r="D16" s="52"/>
      <c r="E16" s="52"/>
    </row>
    <row r="17" spans="2:5">
      <c r="B17" s="51" t="s">
        <v>91</v>
      </c>
      <c r="C17" s="53">
        <v>1621</v>
      </c>
      <c r="D17" s="52"/>
      <c r="E17" s="52"/>
    </row>
    <row r="18" spans="2:5">
      <c r="B18" s="51" t="s">
        <v>90</v>
      </c>
      <c r="C18" s="53">
        <v>1273</v>
      </c>
      <c r="D18" s="52"/>
      <c r="E18" s="52"/>
    </row>
    <row r="1000" spans="2:5" ht="25.5" customHeight="1">
      <c r="B1000" s="55" t="s">
        <v>103</v>
      </c>
      <c r="C1000" s="55" t="s">
        <v>102</v>
      </c>
      <c r="D1000" s="55" t="s">
        <v>101</v>
      </c>
      <c r="E1000" s="55" t="s">
        <v>100</v>
      </c>
    </row>
    <row r="1001" spans="2:5">
      <c r="B1001" s="54" t="s">
        <v>99</v>
      </c>
      <c r="C1001" s="53">
        <v>1489</v>
      </c>
      <c r="D1001" s="52" t="e">
        <f>C1001*#REF!</f>
        <v>#REF!</v>
      </c>
      <c r="E1001" s="52" t="e">
        <f>D1001+C1001</f>
        <v>#REF!</v>
      </c>
    </row>
    <row r="1002" spans="2:5">
      <c r="B1002" s="54" t="s">
        <v>98</v>
      </c>
      <c r="C1002" s="53">
        <v>1277</v>
      </c>
      <c r="D1002" s="52" t="e">
        <f>C1002*#REF!</f>
        <v>#REF!</v>
      </c>
      <c r="E1002" s="52" t="e">
        <f>D1002+C1002</f>
        <v>#REF!</v>
      </c>
    </row>
    <row r="1003" spans="2:5">
      <c r="B1003" s="54" t="s">
        <v>97</v>
      </c>
      <c r="C1003" s="53">
        <v>1655</v>
      </c>
      <c r="D1003" s="52" t="e">
        <f>C1003*#REF!</f>
        <v>#REF!</v>
      </c>
      <c r="E1003" s="52" t="e">
        <f>D1003+C1003</f>
        <v>#REF!</v>
      </c>
    </row>
    <row r="1004" spans="2:5">
      <c r="B1004" s="54" t="s">
        <v>96</v>
      </c>
      <c r="C1004" s="53">
        <v>1624</v>
      </c>
      <c r="D1004" s="52" t="e">
        <f>C1004*#REF!</f>
        <v>#REF!</v>
      </c>
      <c r="E1004" s="52" t="e">
        <f>D1004+C1004</f>
        <v>#REF!</v>
      </c>
    </row>
    <row r="1005" spans="2:5">
      <c r="B1005" s="54" t="s">
        <v>95</v>
      </c>
      <c r="C1005" s="53">
        <v>1210</v>
      </c>
      <c r="D1005" s="52" t="e">
        <f>C1005*#REF!</f>
        <v>#REF!</v>
      </c>
      <c r="E1005" s="52" t="e">
        <f>D1005+C1005</f>
        <v>#REF!</v>
      </c>
    </row>
    <row r="1006" spans="2:5">
      <c r="B1006" s="54" t="s">
        <v>94</v>
      </c>
      <c r="C1006" s="53">
        <v>1365</v>
      </c>
      <c r="D1006" s="52" t="e">
        <f>C1006*#REF!</f>
        <v>#REF!</v>
      </c>
      <c r="E1006" s="52" t="e">
        <f>D1006+C1006</f>
        <v>#REF!</v>
      </c>
    </row>
    <row r="1007" spans="2:5">
      <c r="B1007" s="54" t="s">
        <v>93</v>
      </c>
      <c r="C1007" s="53">
        <v>1696</v>
      </c>
      <c r="D1007" s="52" t="e">
        <f>C1007*#REF!</f>
        <v>#REF!</v>
      </c>
      <c r="E1007" s="52" t="e">
        <f>D1007+C1007</f>
        <v>#REF!</v>
      </c>
    </row>
    <row r="1008" spans="2:5">
      <c r="B1008" s="51" t="s">
        <v>92</v>
      </c>
      <c r="C1008" s="53">
        <v>1515</v>
      </c>
      <c r="D1008" s="52" t="e">
        <f>C1008*#REF!</f>
        <v>#REF!</v>
      </c>
      <c r="E1008" s="52" t="e">
        <f>D1008+C1008</f>
        <v>#REF!</v>
      </c>
    </row>
    <row r="1009" spans="2:5">
      <c r="B1009" s="51" t="s">
        <v>91</v>
      </c>
      <c r="C1009" s="53">
        <v>1621</v>
      </c>
      <c r="D1009" s="52" t="e">
        <f>C1009*#REF!</f>
        <v>#REF!</v>
      </c>
      <c r="E1009" s="52" t="e">
        <f>D1009+C1009</f>
        <v>#REF!</v>
      </c>
    </row>
    <row r="1010" spans="2:5">
      <c r="B1010" s="51" t="s">
        <v>90</v>
      </c>
      <c r="C1010" s="53">
        <v>1273</v>
      </c>
      <c r="D1010" s="52" t="e">
        <f>C1010*#REF!</f>
        <v>#REF!</v>
      </c>
      <c r="E1010" s="52" t="e">
        <f>D1010+C1010</f>
        <v>#REF!</v>
      </c>
    </row>
  </sheetData>
  <pageMargins left="0.75" right="0.75" top="1" bottom="1" header="0.5" footer="0.5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69D0-8EBA-4CC6-A9AB-EAE831A11F90}">
  <dimension ref="A1:H1015"/>
  <sheetViews>
    <sheetView topLeftCell="A4" zoomScaleNormal="100" workbookViewId="0">
      <selection activeCell="H11" sqref="H11:H12"/>
    </sheetView>
  </sheetViews>
  <sheetFormatPr defaultRowHeight="12.75"/>
  <cols>
    <col min="1" max="1" width="9" style="40"/>
    <col min="2" max="2" width="3.875" style="40" bestFit="1" customWidth="1"/>
    <col min="3" max="3" width="16.375" style="40" bestFit="1" customWidth="1"/>
    <col min="4" max="4" width="8.875" style="40" bestFit="1" customWidth="1"/>
    <col min="5" max="5" width="11.5" style="40" customWidth="1"/>
    <col min="6" max="6" width="6" style="40" bestFit="1" customWidth="1"/>
    <col min="7" max="7" width="11.75" style="40" customWidth="1"/>
    <col min="8" max="8" width="12.875" style="40" customWidth="1"/>
    <col min="9" max="16384" width="9" style="40"/>
  </cols>
  <sheetData>
    <row r="1" spans="1:8">
      <c r="A1" s="50" t="s">
        <v>89</v>
      </c>
      <c r="B1" s="50"/>
    </row>
    <row r="2" spans="1:8" ht="17.25" customHeight="1"/>
    <row r="3" spans="1:8" ht="17.25" customHeight="1"/>
    <row r="4" spans="1:8" ht="17.25" customHeight="1"/>
    <row r="5" spans="1:8" ht="17.25" customHeight="1"/>
    <row r="6" spans="1:8" ht="17.25" customHeight="1"/>
    <row r="7" spans="1:8" ht="15">
      <c r="C7" s="48" t="s">
        <v>88</v>
      </c>
      <c r="D7" s="47">
        <v>5</v>
      </c>
    </row>
    <row r="8" spans="1:8" ht="15">
      <c r="C8" s="48" t="s">
        <v>87</v>
      </c>
      <c r="D8" s="47">
        <v>6</v>
      </c>
    </row>
    <row r="11" spans="1:8" s="49" customFormat="1" ht="22.5" customHeight="1">
      <c r="B11" s="45" t="s">
        <v>86</v>
      </c>
      <c r="C11" s="45" t="s">
        <v>85</v>
      </c>
      <c r="D11" s="45" t="s">
        <v>84</v>
      </c>
      <c r="E11" s="45"/>
      <c r="F11" s="45" t="s">
        <v>83</v>
      </c>
      <c r="G11" s="45"/>
      <c r="H11" s="45" t="s">
        <v>82</v>
      </c>
    </row>
    <row r="12" spans="1:8" s="49" customFormat="1" ht="22.5" customHeight="1">
      <c r="B12" s="45"/>
      <c r="C12" s="45"/>
      <c r="D12" s="46" t="s">
        <v>81</v>
      </c>
      <c r="E12" s="46" t="s">
        <v>0</v>
      </c>
      <c r="F12" s="46" t="s">
        <v>81</v>
      </c>
      <c r="G12" s="46" t="s">
        <v>0</v>
      </c>
      <c r="H12" s="45"/>
    </row>
    <row r="13" spans="1:8" ht="14.25">
      <c r="B13" s="44">
        <v>1</v>
      </c>
      <c r="C13" s="43" t="s">
        <v>80</v>
      </c>
      <c r="D13" s="42">
        <v>1.5</v>
      </c>
      <c r="E13" s="41"/>
      <c r="F13" s="42">
        <v>4.0999999999999996</v>
      </c>
      <c r="G13" s="41"/>
      <c r="H13" s="41"/>
    </row>
    <row r="14" spans="1:8" ht="14.25">
      <c r="B14" s="44">
        <v>2</v>
      </c>
      <c r="C14" s="43" t="s">
        <v>79</v>
      </c>
      <c r="D14" s="42">
        <v>9.01</v>
      </c>
      <c r="E14" s="41"/>
      <c r="F14" s="42">
        <v>8.9</v>
      </c>
      <c r="G14" s="41"/>
      <c r="H14" s="41"/>
    </row>
    <row r="15" spans="1:8" ht="14.25">
      <c r="B15" s="44">
        <v>3</v>
      </c>
      <c r="C15" s="43" t="s">
        <v>78</v>
      </c>
      <c r="D15" s="42">
        <v>4.8</v>
      </c>
      <c r="E15" s="41"/>
      <c r="F15" s="42">
        <v>5.01</v>
      </c>
      <c r="G15" s="41"/>
      <c r="H15" s="41"/>
    </row>
    <row r="16" spans="1:8" ht="14.25">
      <c r="B16" s="44">
        <v>4</v>
      </c>
      <c r="C16" s="43" t="s">
        <v>77</v>
      </c>
      <c r="D16" s="42">
        <v>2.8</v>
      </c>
      <c r="E16" s="41"/>
      <c r="F16" s="42">
        <v>7.66</v>
      </c>
      <c r="G16" s="41"/>
      <c r="H16" s="41"/>
    </row>
    <row r="17" spans="2:8" ht="14.25">
      <c r="B17" s="44">
        <v>5</v>
      </c>
      <c r="C17" s="43" t="s">
        <v>76</v>
      </c>
      <c r="D17" s="42">
        <v>1.5</v>
      </c>
      <c r="E17" s="41"/>
      <c r="F17" s="42">
        <v>1.5</v>
      </c>
      <c r="G17" s="41"/>
      <c r="H17" s="41"/>
    </row>
    <row r="18" spans="2:8" ht="14.25">
      <c r="B18" s="44">
        <v>6</v>
      </c>
      <c r="C18" s="43" t="s">
        <v>75</v>
      </c>
      <c r="D18" s="42">
        <v>4.5</v>
      </c>
      <c r="E18" s="41"/>
      <c r="F18" s="42">
        <v>5.55</v>
      </c>
      <c r="G18" s="41"/>
      <c r="H18" s="41"/>
    </row>
    <row r="19" spans="2:8" ht="14.25">
      <c r="B19" s="44">
        <v>7</v>
      </c>
      <c r="C19" s="43" t="s">
        <v>74</v>
      </c>
      <c r="D19" s="42">
        <v>8.1999999999999993</v>
      </c>
      <c r="E19" s="41"/>
      <c r="F19" s="42">
        <v>4.8</v>
      </c>
      <c r="G19" s="41"/>
      <c r="H19" s="41"/>
    </row>
    <row r="20" spans="2:8" ht="14.25">
      <c r="B20" s="44">
        <v>8</v>
      </c>
      <c r="C20" s="43" t="s">
        <v>73</v>
      </c>
      <c r="D20" s="42">
        <v>3.91</v>
      </c>
      <c r="E20" s="41"/>
      <c r="F20" s="42">
        <v>4.7</v>
      </c>
      <c r="G20" s="41"/>
      <c r="H20" s="41"/>
    </row>
    <row r="21" spans="2:8" ht="14.25">
      <c r="B21" s="44">
        <v>9</v>
      </c>
      <c r="C21" s="43" t="s">
        <v>72</v>
      </c>
      <c r="D21" s="42">
        <v>2.98</v>
      </c>
      <c r="E21" s="41"/>
      <c r="F21" s="42">
        <v>5.01</v>
      </c>
      <c r="G21" s="41"/>
      <c r="H21" s="41"/>
    </row>
    <row r="22" spans="2:8" ht="14.25">
      <c r="B22" s="44">
        <v>10</v>
      </c>
      <c r="C22" s="43" t="s">
        <v>71</v>
      </c>
      <c r="D22" s="42">
        <v>3</v>
      </c>
      <c r="E22" s="41"/>
      <c r="F22" s="42">
        <v>6.01</v>
      </c>
      <c r="G22" s="41"/>
      <c r="H22" s="41"/>
    </row>
    <row r="1000" spans="2:8" ht="15">
      <c r="C1000" s="48" t="s">
        <v>88</v>
      </c>
      <c r="D1000" s="47">
        <v>5</v>
      </c>
    </row>
    <row r="1001" spans="2:8" ht="15">
      <c r="C1001" s="48" t="s">
        <v>87</v>
      </c>
      <c r="D1001" s="47">
        <v>6</v>
      </c>
    </row>
    <row r="1004" spans="2:8" ht="18" customHeight="1">
      <c r="B1004" s="45" t="s">
        <v>86</v>
      </c>
      <c r="C1004" s="45" t="s">
        <v>85</v>
      </c>
      <c r="D1004" s="45" t="s">
        <v>84</v>
      </c>
      <c r="E1004" s="45"/>
      <c r="F1004" s="45" t="s">
        <v>83</v>
      </c>
      <c r="G1004" s="45"/>
      <c r="H1004" s="45" t="s">
        <v>82</v>
      </c>
    </row>
    <row r="1005" spans="2:8" ht="18" customHeight="1">
      <c r="B1005" s="45"/>
      <c r="C1005" s="45"/>
      <c r="D1005" s="46" t="s">
        <v>81</v>
      </c>
      <c r="E1005" s="46" t="s">
        <v>0</v>
      </c>
      <c r="F1005" s="46" t="s">
        <v>81</v>
      </c>
      <c r="G1005" s="46" t="s">
        <v>0</v>
      </c>
      <c r="H1005" s="45"/>
    </row>
    <row r="1006" spans="2:8" ht="14.25">
      <c r="B1006" s="44">
        <v>1</v>
      </c>
      <c r="C1006" s="43" t="s">
        <v>80</v>
      </c>
      <c r="D1006" s="42">
        <v>1.5</v>
      </c>
      <c r="E1006" s="41">
        <f>D1006*$D$1000</f>
        <v>7.5</v>
      </c>
      <c r="F1006" s="42">
        <v>4.0999999999999996</v>
      </c>
      <c r="G1006" s="41">
        <f>F1006*$D$1001</f>
        <v>24.599999999999998</v>
      </c>
      <c r="H1006" s="41">
        <f>G1006+E1006</f>
        <v>32.099999999999994</v>
      </c>
    </row>
    <row r="1007" spans="2:8" ht="14.25">
      <c r="B1007" s="44">
        <v>2</v>
      </c>
      <c r="C1007" s="43" t="s">
        <v>79</v>
      </c>
      <c r="D1007" s="42">
        <v>9.01</v>
      </c>
      <c r="E1007" s="41">
        <f>D1007*$D$1000</f>
        <v>45.05</v>
      </c>
      <c r="F1007" s="42">
        <v>8.9</v>
      </c>
      <c r="G1007" s="41">
        <f>F1007*$D$1001</f>
        <v>53.400000000000006</v>
      </c>
      <c r="H1007" s="41">
        <f>G1007+E1007</f>
        <v>98.45</v>
      </c>
    </row>
    <row r="1008" spans="2:8" ht="14.25">
      <c r="B1008" s="44">
        <v>3</v>
      </c>
      <c r="C1008" s="43" t="s">
        <v>78</v>
      </c>
      <c r="D1008" s="42">
        <v>4.8</v>
      </c>
      <c r="E1008" s="41">
        <f>D1008*$D$1000</f>
        <v>24</v>
      </c>
      <c r="F1008" s="42">
        <v>5.01</v>
      </c>
      <c r="G1008" s="41">
        <f>F1008*$D$1001</f>
        <v>30.06</v>
      </c>
      <c r="H1008" s="41">
        <f>G1008+E1008</f>
        <v>54.06</v>
      </c>
    </row>
    <row r="1009" spans="2:8" ht="14.25">
      <c r="B1009" s="44">
        <v>4</v>
      </c>
      <c r="C1009" s="43" t="s">
        <v>77</v>
      </c>
      <c r="D1009" s="42">
        <v>2.8</v>
      </c>
      <c r="E1009" s="41">
        <f>D1009*$D$1000</f>
        <v>14</v>
      </c>
      <c r="F1009" s="42">
        <v>7.66</v>
      </c>
      <c r="G1009" s="41">
        <f>F1009*$D$1001</f>
        <v>45.96</v>
      </c>
      <c r="H1009" s="41">
        <f>G1009+E1009</f>
        <v>59.96</v>
      </c>
    </row>
    <row r="1010" spans="2:8" ht="14.25">
      <c r="B1010" s="44">
        <v>5</v>
      </c>
      <c r="C1010" s="43" t="s">
        <v>76</v>
      </c>
      <c r="D1010" s="42">
        <v>1.5</v>
      </c>
      <c r="E1010" s="41">
        <f>D1010*$D$1000</f>
        <v>7.5</v>
      </c>
      <c r="F1010" s="42">
        <v>1.5</v>
      </c>
      <c r="G1010" s="41">
        <f>F1010*$D$1001</f>
        <v>9</v>
      </c>
      <c r="H1010" s="41">
        <f>G1010+E1010</f>
        <v>16.5</v>
      </c>
    </row>
    <row r="1011" spans="2:8" ht="14.25">
      <c r="B1011" s="44">
        <v>6</v>
      </c>
      <c r="C1011" s="43" t="s">
        <v>75</v>
      </c>
      <c r="D1011" s="42">
        <v>4.5</v>
      </c>
      <c r="E1011" s="41">
        <f>D1011*$D$1000</f>
        <v>22.5</v>
      </c>
      <c r="F1011" s="42">
        <v>5.55</v>
      </c>
      <c r="G1011" s="41">
        <f>F1011*$D$1001</f>
        <v>33.299999999999997</v>
      </c>
      <c r="H1011" s="41">
        <f>G1011+E1011</f>
        <v>55.8</v>
      </c>
    </row>
    <row r="1012" spans="2:8" ht="14.25">
      <c r="B1012" s="44">
        <v>7</v>
      </c>
      <c r="C1012" s="43" t="s">
        <v>74</v>
      </c>
      <c r="D1012" s="42">
        <v>8.1999999999999993</v>
      </c>
      <c r="E1012" s="41">
        <f>D1012*$D$1000</f>
        <v>41</v>
      </c>
      <c r="F1012" s="42">
        <v>4.8</v>
      </c>
      <c r="G1012" s="41">
        <f>F1012*$D$1001</f>
        <v>28.799999999999997</v>
      </c>
      <c r="H1012" s="41">
        <f>G1012+E1012</f>
        <v>69.8</v>
      </c>
    </row>
    <row r="1013" spans="2:8" ht="14.25">
      <c r="B1013" s="44">
        <v>8</v>
      </c>
      <c r="C1013" s="43" t="s">
        <v>73</v>
      </c>
      <c r="D1013" s="42">
        <v>3.91</v>
      </c>
      <c r="E1013" s="41">
        <f>D1013*$D$1000</f>
        <v>19.55</v>
      </c>
      <c r="F1013" s="42">
        <v>4.7</v>
      </c>
      <c r="G1013" s="41">
        <f>F1013*$D$1001</f>
        <v>28.200000000000003</v>
      </c>
      <c r="H1013" s="41">
        <f>G1013+E1013</f>
        <v>47.75</v>
      </c>
    </row>
    <row r="1014" spans="2:8" ht="14.25">
      <c r="B1014" s="44">
        <v>9</v>
      </c>
      <c r="C1014" s="43" t="s">
        <v>72</v>
      </c>
      <c r="D1014" s="42">
        <v>2.98</v>
      </c>
      <c r="E1014" s="41">
        <f>D1014*$D$1000</f>
        <v>14.9</v>
      </c>
      <c r="F1014" s="42">
        <v>5.01</v>
      </c>
      <c r="G1014" s="41">
        <f>F1014*$D$1001</f>
        <v>30.06</v>
      </c>
      <c r="H1014" s="41">
        <f>G1014+E1014</f>
        <v>44.96</v>
      </c>
    </row>
    <row r="1015" spans="2:8" ht="14.25">
      <c r="B1015" s="44">
        <v>10</v>
      </c>
      <c r="C1015" s="43" t="s">
        <v>71</v>
      </c>
      <c r="D1015" s="42">
        <v>3</v>
      </c>
      <c r="E1015" s="41">
        <f>D1015*$D$1000</f>
        <v>15</v>
      </c>
      <c r="F1015" s="42">
        <v>6.01</v>
      </c>
      <c r="G1015" s="41">
        <f>F1015*$D$1001</f>
        <v>36.06</v>
      </c>
      <c r="H1015" s="41">
        <f>G1015+E1015</f>
        <v>51.06</v>
      </c>
    </row>
  </sheetData>
  <mergeCells count="11">
    <mergeCell ref="B1004:B1005"/>
    <mergeCell ref="C1004:C1005"/>
    <mergeCell ref="D1004:E1004"/>
    <mergeCell ref="F1004:G1004"/>
    <mergeCell ref="H1004:H1005"/>
    <mergeCell ref="H11:H12"/>
    <mergeCell ref="A1:B1"/>
    <mergeCell ref="B11:B12"/>
    <mergeCell ref="C11:C12"/>
    <mergeCell ref="D11:E11"/>
    <mergeCell ref="F11:G11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orientation="portrait" horizontalDpi="4294967292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3D461-78DA-4D2A-BCD8-8FDCD3F63409}">
  <dimension ref="A1:F1008"/>
  <sheetViews>
    <sheetView tabSelected="1" workbookViewId="0">
      <selection activeCell="B9" sqref="B9"/>
    </sheetView>
  </sheetViews>
  <sheetFormatPr defaultRowHeight="12.75"/>
  <cols>
    <col min="1" max="1" width="3" style="51" customWidth="1"/>
    <col min="2" max="2" width="14.625" style="51" bestFit="1" customWidth="1"/>
    <col min="3" max="3" width="6.625" style="51" bestFit="1" customWidth="1"/>
    <col min="4" max="4" width="1.25" style="51" customWidth="1"/>
    <col min="5" max="5" width="21.25" style="51" bestFit="1" customWidth="1"/>
    <col min="6" max="6" width="17.875" style="51" bestFit="1" customWidth="1"/>
    <col min="7" max="7" width="15.875" style="51" bestFit="1" customWidth="1"/>
    <col min="8" max="8" width="18" style="51" bestFit="1" customWidth="1"/>
    <col min="9" max="16384" width="9" style="51"/>
  </cols>
  <sheetData>
    <row r="1" spans="1:6">
      <c r="A1" s="68" t="s">
        <v>89</v>
      </c>
      <c r="B1" s="68"/>
    </row>
    <row r="7" spans="1:6" ht="21.75" customHeight="1">
      <c r="B7" s="66" t="s">
        <v>107</v>
      </c>
      <c r="C7" s="67">
        <v>3.64</v>
      </c>
      <c r="D7" s="66"/>
      <c r="E7" s="65" t="s">
        <v>106</v>
      </c>
      <c r="F7" s="64" t="s">
        <v>105</v>
      </c>
    </row>
    <row r="8" spans="1:6">
      <c r="E8" s="62">
        <v>256</v>
      </c>
      <c r="F8" s="63"/>
    </row>
    <row r="9" spans="1:6">
      <c r="E9" s="62">
        <v>569</v>
      </c>
      <c r="F9" s="61"/>
    </row>
    <row r="10" spans="1:6">
      <c r="E10" s="62">
        <v>1000</v>
      </c>
      <c r="F10" s="61"/>
    </row>
    <row r="11" spans="1:6">
      <c r="E11" s="62">
        <v>1235</v>
      </c>
      <c r="F11" s="61"/>
    </row>
    <row r="12" spans="1:6">
      <c r="E12" s="62">
        <v>1300</v>
      </c>
      <c r="F12" s="61"/>
    </row>
    <row r="13" spans="1:6">
      <c r="E13" s="62">
        <v>1500</v>
      </c>
      <c r="F13" s="61"/>
    </row>
    <row r="14" spans="1:6">
      <c r="E14" s="62">
        <v>2300</v>
      </c>
      <c r="F14" s="61"/>
    </row>
    <row r="15" spans="1:6">
      <c r="E15" s="60">
        <v>2500</v>
      </c>
      <c r="F15" s="59"/>
    </row>
    <row r="1000" spans="2:6" ht="15">
      <c r="B1000" s="66" t="s">
        <v>107</v>
      </c>
      <c r="C1000" s="67">
        <v>3.64</v>
      </c>
      <c r="D1000" s="66"/>
      <c r="E1000" s="65" t="s">
        <v>106</v>
      </c>
      <c r="F1000" s="64" t="s">
        <v>105</v>
      </c>
    </row>
    <row r="1001" spans="2:6">
      <c r="E1001" s="62">
        <v>256</v>
      </c>
      <c r="F1001" s="63">
        <f>E1001/$C$7</f>
        <v>70.329670329670321</v>
      </c>
    </row>
    <row r="1002" spans="2:6">
      <c r="E1002" s="62">
        <v>569</v>
      </c>
      <c r="F1002" s="61">
        <f>E1002/$C$7</f>
        <v>156.31868131868131</v>
      </c>
    </row>
    <row r="1003" spans="2:6">
      <c r="E1003" s="62">
        <v>1000</v>
      </c>
      <c r="F1003" s="61">
        <f>E1003/$C$7</f>
        <v>274.72527472527474</v>
      </c>
    </row>
    <row r="1004" spans="2:6">
      <c r="E1004" s="62">
        <v>1235</v>
      </c>
      <c r="F1004" s="61">
        <f>E1004/$C$7</f>
        <v>339.28571428571428</v>
      </c>
    </row>
    <row r="1005" spans="2:6">
      <c r="E1005" s="62">
        <v>1300</v>
      </c>
      <c r="F1005" s="61">
        <f>E1005/$C$7</f>
        <v>357.14285714285711</v>
      </c>
    </row>
    <row r="1006" spans="2:6">
      <c r="E1006" s="62">
        <v>1500</v>
      </c>
      <c r="F1006" s="61">
        <f>E1006/$C$7</f>
        <v>412.08791208791206</v>
      </c>
    </row>
    <row r="1007" spans="2:6">
      <c r="E1007" s="62">
        <v>2300</v>
      </c>
      <c r="F1007" s="61">
        <f>E1007/$C$7</f>
        <v>631.86813186813185</v>
      </c>
    </row>
    <row r="1008" spans="2:6">
      <c r="E1008" s="60">
        <v>2500</v>
      </c>
      <c r="F1008" s="59">
        <f>E1008/$C$7</f>
        <v>686.8131868131868</v>
      </c>
    </row>
  </sheetData>
  <mergeCells count="1">
    <mergeCell ref="A1:B1"/>
  </mergeCell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'2'!Tytuły_wydruku</vt:lpstr>
    </vt:vector>
  </TitlesOfParts>
  <Company>Chorzow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Radecka</dc:creator>
  <cp:lastModifiedBy>Szkoła</cp:lastModifiedBy>
  <cp:lastPrinted>1999-08-20T15:27:44Z</cp:lastPrinted>
  <dcterms:created xsi:type="dcterms:W3CDTF">1999-08-20T12:09:56Z</dcterms:created>
  <dcterms:modified xsi:type="dcterms:W3CDTF">2020-09-27T19:12:29Z</dcterms:modified>
</cp:coreProperties>
</file>